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Q:\2014-2020\04_RAPOARTE\STADIU CONTRACTE\2023\mai 2023 cu categorii\liste 28 iulie final CM\"/>
    </mc:Choice>
  </mc:AlternateContent>
  <xr:revisionPtr revIDLastSave="0" documentId="13_ncr:1_{5B4C60AD-7E83-4407-AB7E-7BD0EC5E7307}" xr6:coauthVersionLast="36" xr6:coauthVersionMax="47" xr10:uidLastSave="{00000000-0000-0000-0000-000000000000}"/>
  <bookViews>
    <workbookView xWindow="-105" yWindow="-105" windowWidth="19425" windowHeight="10425" xr2:uid="{F760B5C2-C5C5-44B4-8049-988727937633}"/>
  </bookViews>
  <sheets>
    <sheet name="Nefunctionale" sheetId="1" r:id="rId1"/>
  </sheets>
  <externalReferences>
    <externalReference r:id="rId2"/>
    <externalReference r:id="rId3"/>
  </externalReferences>
  <definedNames>
    <definedName name="_xlnm._FilterDatabase" localSheetId="0" hidden="1">Nefunctionale!$A$3:$Z$188</definedName>
    <definedName name="Z_14028F5C_FB9F_4887_811A_BF33EF7B03FF_.wvu.Cols" localSheetId="0" hidden="1">Nefunctionale!$W:$W</definedName>
    <definedName name="Z_14028F5C_FB9F_4887_811A_BF33EF7B03FF_.wvu.FilterData" localSheetId="0" hidden="1">Nefunctionale!$A$3:$Z$187</definedName>
    <definedName name="Z_14628CD0_FB7F_4C50_9815_015D37CE7ADC_.wvu.FilterData" localSheetId="0" hidden="1">Nefunctionale!$A$3:$Z$187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87" i="1" l="1"/>
  <c r="W186" i="1"/>
  <c r="W185" i="1"/>
  <c r="W182" i="1"/>
  <c r="W181" i="1"/>
  <c r="W180" i="1"/>
  <c r="W179" i="1"/>
  <c r="W178" i="1"/>
  <c r="W177" i="1"/>
  <c r="W176" i="1"/>
  <c r="W175" i="1"/>
  <c r="W174" i="1"/>
  <c r="W173" i="1"/>
  <c r="W172" i="1"/>
  <c r="W171" i="1"/>
  <c r="W170" i="1"/>
  <c r="W169" i="1"/>
  <c r="W168" i="1"/>
  <c r="W167" i="1"/>
  <c r="W166" i="1"/>
  <c r="W165" i="1"/>
  <c r="W164" i="1"/>
  <c r="W163" i="1"/>
  <c r="W162" i="1"/>
  <c r="W161" i="1"/>
  <c r="W160" i="1"/>
  <c r="W159" i="1"/>
  <c r="W158" i="1"/>
  <c r="W157" i="1"/>
  <c r="W156" i="1"/>
  <c r="W155" i="1"/>
  <c r="W154" i="1"/>
  <c r="W153" i="1"/>
  <c r="W152" i="1"/>
  <c r="W151" i="1"/>
  <c r="W150" i="1"/>
  <c r="W149" i="1"/>
  <c r="W148" i="1"/>
  <c r="W147" i="1"/>
  <c r="W146" i="1"/>
  <c r="W145" i="1"/>
  <c r="W144" i="1"/>
  <c r="W143" i="1"/>
  <c r="W142" i="1"/>
  <c r="W141" i="1"/>
  <c r="W140" i="1"/>
  <c r="W139" i="1"/>
  <c r="W138" i="1"/>
  <c r="W137" i="1"/>
  <c r="W136" i="1"/>
  <c r="W135" i="1"/>
  <c r="W134" i="1"/>
  <c r="W133" i="1"/>
  <c r="W132" i="1"/>
  <c r="W131" i="1"/>
  <c r="W130" i="1"/>
  <c r="W129" i="1"/>
  <c r="W128" i="1"/>
  <c r="W127" i="1"/>
  <c r="W126" i="1"/>
  <c r="W125" i="1"/>
  <c r="W124" i="1"/>
  <c r="O125" i="1"/>
  <c r="W123" i="1"/>
  <c r="W122" i="1"/>
  <c r="W121" i="1"/>
  <c r="W120" i="1"/>
  <c r="W119" i="1"/>
  <c r="W118" i="1"/>
  <c r="S119" i="1"/>
  <c r="W117" i="1"/>
  <c r="W116" i="1"/>
  <c r="W115" i="1"/>
  <c r="W114" i="1"/>
  <c r="W113" i="1"/>
  <c r="W112" i="1"/>
  <c r="W111" i="1"/>
  <c r="W110" i="1"/>
  <c r="W109" i="1"/>
  <c r="W108" i="1"/>
  <c r="W107" i="1"/>
  <c r="W106" i="1"/>
  <c r="W105" i="1"/>
  <c r="W104" i="1"/>
  <c r="W103" i="1"/>
  <c r="W102" i="1"/>
  <c r="W101" i="1"/>
  <c r="W100" i="1"/>
  <c r="W99" i="1"/>
  <c r="W98" i="1"/>
  <c r="W97" i="1"/>
  <c r="W96" i="1"/>
  <c r="W95" i="1"/>
  <c r="W94" i="1"/>
  <c r="W93" i="1"/>
  <c r="W92" i="1"/>
  <c r="W91" i="1"/>
  <c r="W85" i="1"/>
  <c r="W84" i="1"/>
  <c r="W83" i="1"/>
  <c r="W82" i="1"/>
  <c r="W81" i="1"/>
  <c r="W80" i="1"/>
  <c r="W79" i="1"/>
  <c r="W78" i="1"/>
  <c r="W77" i="1"/>
  <c r="W76" i="1"/>
  <c r="W75" i="1"/>
  <c r="W74" i="1"/>
  <c r="W73" i="1"/>
  <c r="W72" i="1"/>
  <c r="N72" i="1"/>
  <c r="W71" i="1"/>
  <c r="W70" i="1"/>
  <c r="N70" i="1"/>
  <c r="W69" i="1"/>
  <c r="W68" i="1"/>
  <c r="W67" i="1"/>
  <c r="W66" i="1"/>
  <c r="W65" i="1"/>
  <c r="W64" i="1"/>
  <c r="Z28" i="1"/>
  <c r="Y28" i="1"/>
  <c r="X28" i="1"/>
  <c r="W28" i="1"/>
  <c r="V28" i="1"/>
  <c r="U28" i="1"/>
  <c r="T28" i="1"/>
  <c r="S28" i="1"/>
  <c r="R28" i="1"/>
  <c r="Q28" i="1"/>
  <c r="P28" i="1"/>
  <c r="O28" i="1"/>
  <c r="N28" i="1"/>
  <c r="M28" i="1"/>
  <c r="L28" i="1"/>
  <c r="K28" i="1"/>
  <c r="J28" i="1"/>
  <c r="I28" i="1"/>
  <c r="H28" i="1"/>
  <c r="G28" i="1"/>
  <c r="F28" i="1"/>
  <c r="E28" i="1"/>
  <c r="D28" i="1"/>
  <c r="C28" i="1"/>
  <c r="B28" i="1"/>
  <c r="Z27" i="1"/>
  <c r="Y27" i="1"/>
  <c r="X27" i="1"/>
  <c r="W27" i="1"/>
  <c r="V27" i="1"/>
  <c r="U27" i="1"/>
  <c r="T27" i="1"/>
  <c r="S27" i="1"/>
  <c r="R27" i="1"/>
  <c r="Q27" i="1"/>
  <c r="P27" i="1"/>
  <c r="O27" i="1"/>
  <c r="N27" i="1"/>
  <c r="M27" i="1"/>
  <c r="L27" i="1"/>
  <c r="K27" i="1"/>
  <c r="J27" i="1"/>
  <c r="I27" i="1"/>
  <c r="H27" i="1"/>
  <c r="G27" i="1"/>
  <c r="F27" i="1"/>
  <c r="E27" i="1"/>
  <c r="D27" i="1"/>
  <c r="C27" i="1"/>
  <c r="B27" i="1"/>
  <c r="Z26" i="1"/>
  <c r="Y26" i="1"/>
  <c r="X26" i="1"/>
  <c r="W26" i="1"/>
  <c r="V26" i="1"/>
  <c r="U26" i="1"/>
  <c r="T26" i="1"/>
  <c r="S26" i="1"/>
  <c r="R26" i="1"/>
  <c r="Q26" i="1"/>
  <c r="P26" i="1"/>
  <c r="O26" i="1"/>
  <c r="N26" i="1"/>
  <c r="M26" i="1"/>
  <c r="L26" i="1"/>
  <c r="K26" i="1"/>
  <c r="J26" i="1"/>
  <c r="I26" i="1"/>
  <c r="H26" i="1"/>
  <c r="G26" i="1"/>
  <c r="F26" i="1"/>
  <c r="E26" i="1"/>
  <c r="D26" i="1"/>
  <c r="C26" i="1"/>
  <c r="B26" i="1"/>
  <c r="Z25" i="1"/>
  <c r="Z188" i="1" s="1"/>
  <c r="Y25" i="1"/>
  <c r="X25" i="1"/>
  <c r="W25" i="1"/>
  <c r="V25" i="1"/>
  <c r="U25" i="1"/>
  <c r="T25" i="1"/>
  <c r="S25" i="1"/>
  <c r="R25" i="1"/>
  <c r="R189" i="1" s="1"/>
  <c r="Q25" i="1"/>
  <c r="P25" i="1"/>
  <c r="O25" i="1"/>
  <c r="N25" i="1"/>
  <c r="M25" i="1"/>
  <c r="L25" i="1"/>
  <c r="K25" i="1"/>
  <c r="J25" i="1"/>
  <c r="I25" i="1"/>
  <c r="H25" i="1"/>
  <c r="G25" i="1"/>
  <c r="F25" i="1"/>
  <c r="E25" i="1"/>
  <c r="D25" i="1"/>
  <c r="C25" i="1"/>
  <c r="B25" i="1"/>
  <c r="W24" i="1"/>
  <c r="J24" i="1"/>
  <c r="W23" i="1"/>
  <c r="J23" i="1"/>
  <c r="W22" i="1"/>
  <c r="J22" i="1"/>
  <c r="W21" i="1"/>
  <c r="J21" i="1"/>
  <c r="W20" i="1"/>
  <c r="J20" i="1"/>
  <c r="W19" i="1"/>
  <c r="J19" i="1"/>
  <c r="W18" i="1"/>
  <c r="J18" i="1"/>
  <c r="W17" i="1"/>
  <c r="J17" i="1"/>
  <c r="W16" i="1"/>
  <c r="J16" i="1"/>
  <c r="W15" i="1"/>
  <c r="J15" i="1"/>
  <c r="W14" i="1"/>
  <c r="J14" i="1"/>
  <c r="W13" i="1"/>
  <c r="J13" i="1"/>
  <c r="W12" i="1"/>
  <c r="J12" i="1"/>
  <c r="W11" i="1"/>
  <c r="J11" i="1"/>
  <c r="W10" i="1"/>
  <c r="J10" i="1"/>
  <c r="W9" i="1"/>
  <c r="J9" i="1"/>
  <c r="W8" i="1"/>
  <c r="W6" i="1"/>
  <c r="W5" i="1"/>
  <c r="W4" i="1"/>
  <c r="Q189" i="1" l="1"/>
  <c r="Y188" i="1"/>
  <c r="N189" i="1"/>
  <c r="O189" i="1"/>
  <c r="P189" i="1"/>
  <c r="X188" i="1"/>
  <c r="W188" i="1"/>
  <c r="S189" i="1"/>
</calcChain>
</file>

<file path=xl/sharedStrings.xml><?xml version="1.0" encoding="utf-8"?>
<sst xmlns="http://schemas.openxmlformats.org/spreadsheetml/2006/main" count="1170" uniqueCount="655">
  <si>
    <t>Situatie AMPOR lunara stadiu mai 2023</t>
  </si>
  <si>
    <t>Date generale</t>
  </si>
  <si>
    <t>Buget</t>
  </si>
  <si>
    <t>LEI</t>
  </si>
  <si>
    <t>Nr. Crt.</t>
  </si>
  <si>
    <t>Cod SMIS</t>
  </si>
  <si>
    <t>Nr. contr</t>
  </si>
  <si>
    <t>AP</t>
  </si>
  <si>
    <t>PI</t>
  </si>
  <si>
    <t>Regiune</t>
  </si>
  <si>
    <t>Judet</t>
  </si>
  <si>
    <t>Titlu proiect</t>
  </si>
  <si>
    <t>Beneficiar</t>
  </si>
  <si>
    <t>Durata, luni</t>
  </si>
  <si>
    <t>Data începerii implementării</t>
  </si>
  <si>
    <t>Data intrarii in vigoare a contractului</t>
  </si>
  <si>
    <t>Data finalizarii contractului</t>
  </si>
  <si>
    <t>Valoare totala, LEI</t>
  </si>
  <si>
    <t>Valoare totala eligibila, LEI</t>
  </si>
  <si>
    <t>FEDR  LEI</t>
  </si>
  <si>
    <t>Buget de Stat, LEI</t>
  </si>
  <si>
    <t>Contributie beneficiar, LEI</t>
  </si>
  <si>
    <t>Cheltuieli neeligibile, LEI (inclusiv TVA neeligibil)</t>
  </si>
  <si>
    <t>stadiu %</t>
  </si>
  <si>
    <t>Observatii</t>
  </si>
  <si>
    <t>Categorie</t>
  </si>
  <si>
    <t>Total Euro Public Eligibil</t>
  </si>
  <si>
    <t>Toatal eligibil autorizat - lei (FEDR BS Contrib B)</t>
  </si>
  <si>
    <t>Total Public Autorizat (FEDR BS Contrib B daca e B public)</t>
  </si>
  <si>
    <t>Total FEDR autorizat</t>
  </si>
  <si>
    <t>3.1.B</t>
  </si>
  <si>
    <t>1.NE</t>
  </si>
  <si>
    <t>NT</t>
  </si>
  <si>
    <t>REABILITARE TERMICA CLADIRE A SPITALULUI DE PSIHIATRIE SFÂNTUL NICOLAE DIN ROMAN</t>
  </si>
  <si>
    <t>JUDETUL NEAMT</t>
  </si>
  <si>
    <t>01.10.2016</t>
  </si>
  <si>
    <t>19.06.2018</t>
  </si>
  <si>
    <t>31.12.2023</t>
  </si>
  <si>
    <t>Termenul de executie a lucrarilor din contractul 26150/18/03.02.2020 (cu actele aditionale ulterioare) cu SEVEN HILLS CONSTRUCTIONS SRL a incetat in data 11.11.2022, fara ca beneficiarul sa fi aprobat prelungirea acestuia.
Beneficiarul intentioneaza Rezilierea contractului din culpa executantului (neindeplinirea obligatiilor contractuale), urmand a fi initiata o noua procedura de achizitie pentru executia restului de lucrari.</t>
  </si>
  <si>
    <t>CONSERVAREA, PROTEJAREA SI PROMOVAREA MUZEULUI DE ISTORIE SI ARHEOLOGIE PIATRA NEAMT</t>
  </si>
  <si>
    <t>11.04.2016</t>
  </si>
  <si>
    <t>28.11.2017</t>
  </si>
  <si>
    <t>Lucrari in executie.</t>
  </si>
  <si>
    <t>IS</t>
  </si>
  <si>
    <t>Reabilitare, modernizare, echipare spatii didactice universitare: pavilion 3 - spitalizare (C12), pavilion 2-chirurgie (C13), pavilion 5-triaj+hol legatura (C14), pavilion 6-prosectura (C6)-Implementare proiect european POR/2017/10/10.1/10.3/</t>
  </si>
  <si>
    <t>UNIVERSITATEA PENTRU STIINTELE VIETII "ION IONESCU DE LA BRAD" IASI</t>
  </si>
  <si>
    <t>01.11.2017</t>
  </si>
  <si>
    <t>16.09.2021</t>
  </si>
  <si>
    <t>30.06.2023</t>
  </si>
  <si>
    <t>Proiectul cu risc de nefinalizare, deoarece pana la aceasta data Proiectul tehnic nu a fost finalizat si nu a fost demarata achizitia principala din contract (achizitie de lucrari de reabilitare).</t>
  </si>
  <si>
    <t>VS</t>
  </si>
  <si>
    <t xml:space="preserve">Regenerare cartier Corni din Municipiul Husi prin realizare/dotare infrastructura educationala pentru educatia prescolara si modernizare spatii publice urbane
</t>
  </si>
  <si>
    <t>UNITATEA ADMINISTRATIV TERITORIALA MUNICIPIUL HUSI</t>
  </si>
  <si>
    <t>04.06.2018</t>
  </si>
  <si>
    <t>04.03.2022</t>
  </si>
  <si>
    <t>11894/2023-04-19 (3277589.63lei), stadiu 20.00;8023/2023-03-10 (2236265.74lei), stadiu 18.00;Proiectul este cu risc. Progr val- 8.79%. Stadiul de executie fizic al lucrarilor: componenta B-18 %, componenta A-5%.</t>
  </si>
  <si>
    <t>BC</t>
  </si>
  <si>
    <t>Hotel Salina Garden &amp; Spa</t>
  </si>
  <si>
    <t>DINGOTRANS SRL</t>
  </si>
  <si>
    <t>28.10.2019</t>
  </si>
  <si>
    <t>16.12.2021</t>
  </si>
  <si>
    <t>3.1B</t>
  </si>
  <si>
    <t>2.SE</t>
  </si>
  <si>
    <t>CT</t>
  </si>
  <si>
    <t>Cresterea eficientei energetice a cladirii publice – Scoala Gimnaziala Mircea Dragomirescu din municipiul Medgidia, Judetul Constanta</t>
  </si>
  <si>
    <t>Unitatea Administrativ Teritoriala Municipiul Medgidia</t>
  </si>
  <si>
    <t>Contract de finanțare semnat în luna iulie 2022. PT realizat si declarat conform in data de 03.03.2023. Procedura de achizitie lucrari s-a publicat in SICAP in data de 23.03.2023, ofertele deschiderea având loc in data de 10.04.2023 (etapa de analiza financiara a ofertelor)
Proiectul prezinta RISC de nefinalizare la 31.12.2023</t>
  </si>
  <si>
    <t>GL</t>
  </si>
  <si>
    <t>Cresterea eficientei energetice a cladirii” Veronica Micle”</t>
  </si>
  <si>
    <t>Unitatea Administrativ Teritoriala Orasul Targu Bujor</t>
  </si>
  <si>
    <t>Contract de finanțare semnat în luna iulie 2022. PT realizat si declarat conform in data de 20.12.2022. Achizitia principală a fost demarată în 31.01.2023. A fost semnat contractul principal privind executia lucrarilor nr.3583/18.04.2023, incheiat cu Rovis Vider SRL în valoare de 8.703.819,67 lei cu TVA, durata de executie 7 luni. Ordin de incepere lucrari dat nr.4042/02.05.2023.
Proiectul prezinta RISC de nefinalizare la 31.12.2023</t>
  </si>
  <si>
    <t>Cresterea eficientei energetice a cladirii publice – Scoala Gimnaziala I.L. CARAGIALE din
Municipiul Medgidia, judetul Constanta</t>
  </si>
  <si>
    <t>Contract de finanțare semnat în luna iulie 2022. PT realizat si verificat la OI in data de 03.03.2023. Procedura de achizitie a contractului principal a fost publicata in SICAP in data de 27.03.2023, iar deschiderea ofertelor avand loc in data de 18.04.2023 (etapa de analiza financiara a a ofertelor).
Proiectul prezinta RISC de nefinalizare la 31.12.2023</t>
  </si>
  <si>
    <t>Reabilitarea si eficientizarea energetica a Corpului A - Spitalul Clinic de Urgenta pentru Copii "Sf. Ioan”</t>
  </si>
  <si>
    <t xml:space="preserve">Unitatea Administrativ Teritoriala Municipiul Galati </t>
  </si>
  <si>
    <t>Contract de finanțare semnat în luna iulie 2022. Achizitia principală a fost finalăzată și s-a semnat contractul de proiectare și execuție nr. 168143/18.08.2022 cu Asocierea S.C. Act Construct Management S.R.L. – S.C. Alpin Construct S.R.L. În data de 06.04.2023 s-a avizat PT-ul. Toate celelalte achiziții din proiect au fost finalizate. Au fost aprobate 2 Notificări având ca obiective, Modificarea echipei de implementarte și Modificări în bugetul proiectului, prin suplimentarea valorii liniei bugetare aferentă verificării proiectului tehnic. Beneficiarul analizează dacă va da ordinul de incepere lucrări sau va renunța la finanțare și se va solicita rezilierea contractului de finanțare.</t>
  </si>
  <si>
    <t>VN</t>
  </si>
  <si>
    <t xml:space="preserve"> Reabilitare energetica cladire administrativa Comuna Dumitresti, Jud.Vrancea</t>
  </si>
  <si>
    <t>Unitatea Administrativ Teritoriala Comuna Dumitresti</t>
  </si>
  <si>
    <t>Contract de finanțare semnat în luna august 2022. A fost semnat contractul de lucrari nr. 2296/13.03.2023 cu Sc PIF &amp; LMS si Alma Consulting  Ordin de incepere dat. Proiectul tehnic a fost finalizat si se va trimite la ADR spre evaluare. Proiectul prezinta RISC mediu de nefinalizare la 31.12.2023</t>
  </si>
  <si>
    <t>Reabilitarea si eficientizarea energetica a Liceului cu Program Sportiv</t>
  </si>
  <si>
    <t>Contract de finanțare nou semnat în luna septembri 2022. Contract Lucrari proiectare si executie nr.199752/12.10.2022 semnat cu MOVILAND MET SRL in valoare de 11.425.225,19 lei cu TVA. Toate celelalte achizitii au fost finalizate. PT finalizat și transmis spre verificare la OI</t>
  </si>
  <si>
    <t>PI3.1C</t>
  </si>
  <si>
    <t>Cresterea eficientei energetice prin modernizarea si extinderea iluminatului public in orasul Navodari</t>
  </si>
  <si>
    <t>Unitatea Administrativ Teritoriala Oras Navodari</t>
  </si>
  <si>
    <t xml:space="preserve"> Nu a fost atribuit contractul de proiectare si executie, fiind inca in evaluare conf. SEAP. Anuntul de participare la procedura simplificata pentru delegarea gestiunii a fost publicat in SEAP in data de 25.10.2022. Conf. SEAP aceasta procedura a fost anulata in data de 07.11.2022. Proiectul nu se poate finaliza pana la 30.06.2023.</t>
  </si>
  <si>
    <t>PI3.1C ITI</t>
  </si>
  <si>
    <t>TL</t>
  </si>
  <si>
    <t xml:space="preserve"> Eficientizarea, modernizarea si extinderea sistemului de iluminat public stradal în orasul Isaccea, județul Tulcea</t>
  </si>
  <si>
    <t>Unitatea Administrativ Teritoriala Oras Isaccea</t>
  </si>
  <si>
    <t>PT realizat si declarat conform. Achizitia investitiei de baza este in etapa de solicitare clarificari la ofertele primite. S-a semnat contractul de delegare iluminat public nr.12858/27.10.2022. S-a semnat contract executie lucrari nr. 425/10.01.2023 cu executie lucrari 18 luni. Urmează să se dea ordinul de incepere lucrari. Beneficiarul declara ca il va finaliza, motivatie: fiind pe iluminat, au timp sa finalizeze lucrarile pana la finalul proiectului.</t>
  </si>
  <si>
    <t>PI4.1</t>
  </si>
  <si>
    <t>BZ</t>
  </si>
  <si>
    <t>Realizarea unui Centru intermodal de transport al municipiului Buzau, integrat cu Sistem park-and-ride</t>
  </si>
  <si>
    <t>Unitatea Administrativ Teritoriala Municipiul Buzau</t>
  </si>
  <si>
    <t>Achizitia de servicii proiectare, asistenta tehnica si lucrari de constructii, furnizare, instalare si montaj a fost lansata SCN1101896/28.02.2022. Procedura a fost anulata automat deoarece pana la datade 28.03.2022  nu a fost depusa nicio oferta. S-a impus necesitatea reactualizarii documentatiei tehnice faza SF ca urmare a cresterii pretului la materialele de constructii de la depunerea cererii de finantare si pana in prezent. Documentatia tehnica a fost actualizata si aprobata prin HCL nr. 87/28.04.2022. Procedura de achizitie se afla in desfasurare: a fost relansata la data de 04.08.2022, cu data limita depunere oferte 01.09.2022. A fost semnat Contractul nr. 198004/27.10.2022 incheiat cu Asocierea SC TROIA PREMIUM CONSTRUCT SRL ,SC URBAN SCOPE SRL, SC SCOPE SYSTEMS SRL, in valoare de 15.608.299,49 lei. La data de 08.11.2022 a fost emis Ordinul de incepere pentru serviciile de proiectare. 
PT-ul este finalizat, va fi transmis spre verificare la OI POR . In curs de obtinere avize, autorizatii. Beneficiarul a solicitat prelungirea perioadei de implementare pana la data de 31.12.2023. Ordinul de incepere a lucrarilor a fost emis la data de 02.05.2023.
Proiectul prezinta RISC de nefinalizare la 31.12.2023</t>
  </si>
  <si>
    <t>PI4.4</t>
  </si>
  <si>
    <t>Cresterea calitatii serviciilor sociale si asigurarea educatiei timpurii, prin constructia si dotarea unei noi crese in Buzau</t>
  </si>
  <si>
    <t>A fost incheiat contractul de lucrari nr. 67882/25.06.2020, cu Asocierea formata din SC HIDRO SALT-B-92 SRL si SC URBAN SCOPE SRL. Contractul include PT cu verificare tehnică, și asistență tehnică din partea proiectantului plus execuție lucrări și dotări creșă. Proiectul tehnic a fost finalizat si verificat de OI POR. A fost emis ordinul de incepere a lucrarilor nr. 39795/05.04.2021, cu incepere din data de 09.06.2021. Constructorul a refuzat sa mai continue lucrarile si nici nu a realizat masurile de conservare necesare pentru ceea ce s-a executat. Beneficiarul a contractat o expertiza pentru lucrarile executate si ulterior finalizarii acesteia va scoate la licitatie restul de executat. Expertiza finalizata. Documentatia tehnica a fost actualizata. A fost emisa Hotararea de Consiliu Local nr. 51/23.03.2023 privind aprobarea actualizarii devizului si a restului de executat.
Documentatia de atribuire este finalizată. A fost relansată procedura. Beneficiarul a prelungit perioada de implementare pana la data de 31.12.2023.</t>
  </si>
  <si>
    <t>PI8.1a</t>
  </si>
  <si>
    <t>Unitatea Administrativ Teritoriala Municipiul Ramnicu Sarat</t>
  </si>
  <si>
    <t>PI8.2B</t>
  </si>
  <si>
    <t>BR</t>
  </si>
  <si>
    <t>Reabilitarea Sectiei Unitate Primire Urgente din cadrul Spitalului Judetean de Urgenta Braila</t>
  </si>
  <si>
    <t>Unitatea Administrativ Teritoriala Judetul Braila</t>
  </si>
  <si>
    <t>A fost semnat contractul de executie lucrari nr. 192/01.07.2022 cu TERMHIDRO SRL, iar in data de 14.07.2022 a avut loc predarea amplasamentului in vederea inceperii executiei lucrarilor. S-au demarat lucrarile de executie in baza Ordinului de incepere lucrari nr. 15732/11.07.2022, in prezent executandu-se lucrari de desfaceri tencuieli la interior si lucrari de desfacere fatada la exterior in vederea executarii termosistemului; s-au desfacut instalatiile de oxigen, aparatele de aer conditionat vechi, ventiloconvectoarele vechi. A fost emisa o singură situatie de lucrari nr. 1 in valoare de 126.046,83 lei fara TVA. Ultima vizita pe teren a fost in luna ianuarie 2023, stadiul fizic fiind de 6%.</t>
  </si>
  <si>
    <t>PI8.3a</t>
  </si>
  <si>
    <t>CENTRU MULTIFUNCTIONAL DE ASISTENTA SOCIALA PENTRU PERSOANE VARSTNICE, ALTINUM, COMUNA OLTINA, JUDETUL CONSTANTA</t>
  </si>
  <si>
    <t>Unitatea Administrativ Teritoriala Comuna Oltina</t>
  </si>
  <si>
    <t>Beneficiarul este in intarzaiere cu deoarece lucrarile nu s-au putut executa conform graficului prezentat la semnarea contractului si revizuit la actul aditional nr. 1, in lipsa unor reglementari specifice de proiectare care sa clarifice aspectele tehnice semnalate. In acest sens durata executiei lucrarilor a fost prelungita cu 12 luni prin actul aditional nr. 2 incheiat in data de 24.02.2020 si nu se mai incadreaza in perioada de implementare a proiectului. Pentru asigurarea necesarului de timp finalizarii lucrarilor conform noilor realitati ale proiectului s-a solicitat in baza Instructiunii AM 174/16.10.2020 prelugirea duratei de implementare a proiectului cu 17 luni, pana la data de 30.09.2022. Dar la acest moment lucrarile sunt suspendate de constructor si nu mai raspunde la adresele beneficiarului, in conditiile care lucrarile sunt realizate in proportie de 40%. Toate aceste disfunctionalitati alaturi de refuzul executantului de semna actul aditional si de a continuta lucrarile au avut ca efect blocarea activitatii de executie a lucrarilor, aceasta neinregistrand niciun progres. Contractul de lucrari a ajuns la termen in data de 24.02.2022 si nu a mai fost prelungit, incetand de drept.
Actualmente este in curs de elaborare o expertiza tehnica asupra lucrarilor executate de TRIVIUM PONTES pentru determinarea cu exactitate a stadiului lucrarilor executate de actualul Executant si deteminarea clara a lucrarilor ramase de executat si, dupa caz a lucrarilor de remediere / reparatii necesare. 
Dupa realizarea expertizei se va dermina listele de cantitati cu lucarile ramase de executat, listele de cantitati cu lucrarile de raparatii / remedieri si se va stabili valoarea estimata a acestora luand in calcul preturile medii actuale practicate in piata de profil. Dupa determinarea valorii estimate a lucrarilor ramase de executat se va organiza o noua procedura simplificata pentru atribuirea unui nou contract de lucrari in cadrul caruia sa se continue executia lucrarilor pana la finalizare. 
Dupa atribuirea noului contract de lucrari se va proceda la initierea achizitiilor de dotari; livrarea si montarea dotarilor specifice reprezinta o activitatea dependenta executia corespunzatoare a lucrarilor, intrucat mare parte din dotarile specifice trebuie montate si puse in functiune, pe amplasament, in interiorul cladirilor.
Beneficiarul a prelungit perioada de implementare pana la 31.12.2023.</t>
  </si>
  <si>
    <t>PI8.3C</t>
  </si>
  <si>
    <t>INCHIDEREA COMPLEXULUI DE SERVICII COMUNITARE "ORIZONT"</t>
  </si>
  <si>
    <t>Parteneriatul dintre Directia Generala de Asistenta Sociala si Protectia Copilului Constanta si Unitatea Administrativ Teritoriala Judetul Constanta</t>
  </si>
  <si>
    <t>în data de 19.09.2019 a fost publicat în SEAP anunțul pentru achizitie lucrări (CTF și CZR) cu data limită de depunerea ofertelor 08.11.2019. 
A fost semnat contractul de lucrari Lot 1 (Centru de zi), Lot 2. (Case tip Familial) - in data de 12.02.2020 si Lot 3 (CZR) - in data de 01.10.2020. Exista intarzieri in realizarea lucrarilor la cele 2 obiective ale proiectului – CTF si CZR Lot 1 (CZR Lot 3 este finalizat si receptionat din luna martie 2023), ca urmare a lucrarilor suplimentare aparute in teren, neprevazute in cadrul Proiectului Tehnic, si care au necesitat emiterea de solutii prin dispozitii de santier. Avand in vedere ca antreprenorul nu a putut accelera ritmul de executie, pentru a recupera intarzierile inregistrate si exista posibilitatea neincadrarii in perioada de implementare pentru finalizarea tuturor activitatilor si achizitiilor proiectului, Beneficiarul a prelungit perioada de implementare a proiectului pana la 31.12.2023.
Grad realizare lucrari - 65%.                                                                                                                     
Exista riscul nefinalizarii tuturor activitatilor si indeplinirii 100% a obiectivelor si indicatorilor pana la sfarsitul perioadei de implementare, contractul fiind prelungit pana la data 31.12.2023. Beneficiarul a reziliat contractul cu antreprenorul pentru obiectivul Centrul de zi Lumina, fiind atribuit un nou contract pe 29.03.2023 pentru rest rămas de executat.</t>
  </si>
  <si>
    <t>Crearea unui Centru Multifunctional pentru activități educative, culturale, recreative și sociale</t>
  </si>
  <si>
    <t>Unitatea Administrativ Teritoriala Municipiul Focșani</t>
  </si>
  <si>
    <t>Contract de finanțare nou semnat în luna iulie 2022. Procedura in derulare, se estimeaza semnarea contractului in luna aprilie 2023. Beneficiarul a depus solicitare de AA pe OUG 64. Proiectul prezinta RISC de nefinalizare la 31.12.2023</t>
  </si>
  <si>
    <t>Proiect integrat privind executie lucrari de
asfaltare in ZUM si executie lucrari de
reabilitare cladire si montare panouri
fotovoltaice pentru locuinte sociale</t>
  </si>
  <si>
    <t>Contract de finanțare nou semnat în luna iulie 2022. A fost lansata procedura de achizitie proiect tehnica, asistenta tehnica din partea proiectantului si executia lucrarilor de constructii si instalatii pentru asfaltarea strazilor si reabilitare cladire - anunt in 12.12.2022; deschidere oferte in 29.12.2022, doua loturi:
Lot 2 - a fost semnat Contractul nr. 20699/31.03.2023 semnat cu Asocierea KEYBOARD SRL (Leader) – TROIA PREMIUM CONSTRUCT SRL (Asociat 1) – GEDA COM SRL. (Asociat 2) si CREATIVE ROAD DESIGN  SRL (Asociat 3) pentru Achizitie proiect tehnic, asistenta tehnica din partea proiectantului si executia lucrarilor de constructii aferente obiectivului "Lucrari de asfaltare", în valoare de 7.646.351,12 lei fără TVA.
Lot 1 - a fost semnat Contractul nr. 24011/20.04.2023 semnat cu Asocierea KEYBOARD SRL (Leader) – GEDA COM SRL (Asociat 1) –  TROIA PREMIUM CONSTRUCT SRL (Asociat 2) si  CREATIVE ROAD DESIGN  SRL (Asociat 3), pentru Achizitie proiect tehnic, asistenta tehnica din partea proiectantului si executia lucrarilor de constructii aferente obiectivului "Lucrari de reabilitare cladire si montare panouri fotovoltaice", în valoare de 7.509.646,08 lei fără TVA.</t>
  </si>
  <si>
    <t>10.1B</t>
  </si>
  <si>
    <t>Reabilitare modernizare si dotare Scoala Gimnaziala Mihai Viteazu Braila</t>
  </si>
  <si>
    <t>Unitatea Administrativ Teritoriala Municipiul Braila</t>
  </si>
  <si>
    <t>Achizitie PT+Lucrari : a fost publicata in SICAP de 6 ori, si tot de atatea ori a fost anulata pe motiv ca nu au fost depuse oferte admisibile. Achizitia a fost reluata in luna ianuarie 2021, prin procedura de negociere fara publicare prealabila. 
Pe data de 30.06.2021 a fost semnat contractul de servicii realizare PT+DE cu SC Filips Art Design SRL. Perioada de implementare a proiectului a fost prelungita cu 22 luni, pana la 31.12.2023. 
Sunt inregistrate intarzieri foarte mari in ceea ce priveste realizarea proiectului tehnic, documentatia a fost respinsa de 2 ori de ISU. Sunt pregatite documentele pentru obtinerea autorizatie de construire, beneficiarul estimeaza obtinerea AC si realizarea PT A fost depusa documentatia pivind obtinerea AC, pe 18.10.2022, termen obtinere 30 de zile. A FOST OBTINUTA AUTORIZATIA DE CONSTRUIRE SI A FOST PRIMIT PROIECTUL TEHNIC. PT verificat si avizat OI in data de 10.03.2023. S-a demarat procedura de achizitie lucrari la inceputul lunii aprilie 2023. Procedura a fost reluata la sf lunii mai 2023
Proiectul prezinta RISC de nefinalizare la 31.12.2023</t>
  </si>
  <si>
    <t>3962</t>
  </si>
  <si>
    <t>3.1.A</t>
  </si>
  <si>
    <t>3.SM</t>
  </si>
  <si>
    <t>GR</t>
  </si>
  <si>
    <t>Lucrări de intervenție pentru creșterea performanței energetice a blocurilor de locuințe, Municipiul Giurgiu, Ansamblul 5</t>
  </si>
  <si>
    <t>UAT MUNICIPIUL GIURGIU</t>
  </si>
  <si>
    <t>Contract Servicii privind elaborarea documentatiei tehnico-economica pentru reabilitarea_x000D_
termica a 10 blocuri de locuinte, din municipiul Giurgiu Nr. 50490/29.12.2016 incheiat cu_x000D_
S.C. GREEN BUSINESS S.R.L. in valoare de 191,887.50 lei incl. TVA durata 12 luni._x000D_
-Contract Servicii de proiectare faza Proiect tehnic şi detalii de execuţie si Servicii de_x000D_
Asistenta tehnica din partea proiectantului Nr. 35464/29.09.2017 S.C. GREEN BUSINESS S.R.L._x000D_
in valoare de 132,685.00 lei incl TVA._x000D_
_x000D_
- Contract Servicii de informare si publicitate aferente proiectului Nr. 20287/25.04.2019_x000D_
incheiat cu S.C. RBC PRODUCTIE PUBLICITARA S.R.L. in valoare de 39,270 lei incl. TVA si o_x000D_
durata de 11 luni._x000D_
La contractul de informare si publicitate au fost incheiate urmatoarele acte aditionale:_x000D_
- actul aditional nr. 1/26.03.2020 privind prelungirea contractului pana la 30.11.2020._x000D_
- actul aditional nr. 2/27.11.2020 privind prelungirea contractului pana la 31.03.2022._x000D_
- actul aditional nr. 3/30.03.2022 privind prelungirea contractului pana la 31.10.2022._x000D_
- actul aditional nr. 4/28.10.2022 privind prelungirea contractului pana la 31.05.2023._x000D_
_x000D_
- Contract de servicii de consultanta pentru managementul proiectului nr. 20418/25.04.2019 incheiat cu SC GREEN BUSINESS SRL_x000D_
in valoare de 66.640 lei inclusiv TVA, valabil pana la 31.12.2020. Prin adresa nr. 43981/23.09.2019 Primaria Municipiului Giurgiu a _x000D_
notificat rezilierea acestui contract ca urmare a nerespectarii obligatiei asumate prin contract si anume prestarea serviciilor de consultanta _x000D_
iar prin adresa nr. 46454/07.10.2019 deoarece in termen de 5 zile nu a fost contestata cauza rezilierii acesta este considerat reziliat de drept._x000D_
A fost semnat un nou contract privind servicii de consultanta pentru managementul proiectului Nr. 57247/25.11.2019_x000D_
incheiat cu S.C. SMART ENERGY BUSINESS S.R.L. in valoare de 65,450.00 lei incl. TVA, valabil pana la 31.12.2020._x000D_
La acest contract a fost incheiat actul aditional nr. 1/05.03.2020 prin care a fost modificat pretul la valoarea de 54.740,00 lei inclusiv TVA._x000D_
Prin adresa nr. 404/01.10.2020 a fost solicitata incetarea contractului nr. 57247/25.11.2019_x000D_
de catre SC SMART ENERGY BUSINESS SRL prin acordul ambelor parti. Primaria Municipiului_x000D_
Giurgiu a raspuns afirmativ solicitarii prin adresa nr. 54673/19.10.2020._x000D_
A fost semnat un nou contract de servicii management de proiect nr. 14127/15.03.2021_x000D_
incheiat cu SC IMPATTO MANAGEMENT SRL in valoare de 44.739,24 lei inclusiv TVA valabil_x000D_
pana la data de 31.03.2022, valabilitate prelungita prin actul aditional nr. 1/30.03.2022 pana la data de 31.10.2022 si prin actul aditional nr. 2/28.10.2022 pana la data de 31.05.2023._x000D_
_x000D_
- Contract Servicii de audit financiar, Nr. 20341/24.04.2019, incheiat cu S.C. AUDIT CONSULT_x000D_
GROUP S.R.L. in valoare de 49,206.50 lei incl. TVA si o durata de 11 luni._x000D_
La contractul de audit financiar au fost incheiate urmatoarele acte aditionale:_x000D_
- actul aditional nr. 1/26.03.2020 privind prelungirea contractului pana la 30.11.2020._x000D_
- actul aditional nr. 2/27.11.2020 privind prelungirea contractului pana la 31.03.2022._x000D_
- actul aditional nr. 3/30.03.2022 privind prelungirea contractului pana la 31.10.2022._x000D_
- actul aditional nr. 4/28.10.2022 privind prelungirea contractului pana la 31.05.2023._x000D_
- Contract de prestari servicii privind dirigentia de santier nr. 30295/15.06.2020 in valoare de_x000D_
43.700,00 lei la care se adauga TVA in valoare de 8.303,00 lei valabil pana la finalizarea_x000D_
lucrarilor._x000D_
- Contract de lucrari nr. 35282/08.07.2020 incheiat cu ASOCIEREA SC ANSTHALL ACCENT SRL_x000D_
si SC ACS NEW ANTREPRENOR CONSTRUCT SRL in valoare de 4.156.189,36 lei fara TVA la care_x000D_
se adauga TVA in valaore de 789.675,97 lei, valabil 18 luni de la data predarii_x000D_
amplasamentului/primirii ordinului de incepere a lucrarilor, durata de executie a lucrarilor fiind de 18 luni._x000D_
A fost emis ordinul de incepere a lucrarilor nr. 38153/23.07.2020._x000D_
La contractul de lucrari au fost incheiate urmatoarele acte aditionale:_x000D_
- actul aditional nr. 1/03.08.2021 privind diminuarea valorii contractului de lucrari cu_x000D_
47.860,22 lei inclusiv TVA, noua valoare fiind 4.898.005,11 lei inclusiv TVA._x000D_
- actul aditional nr. 2/01.10.2021 privind completarea Articolului 21 „Ajustarea pretului contractului” in baza prevederilor OG 15/2021 si a Ordinului nr. 1336/2021._x000D_
- actul aditional nr. 3/21.01.2022 privind prelungirea termenului de executie a lucrarilor pana la data de 30.08.2022._x000D_
- actul aditional nr. 4/30.05.2022 privind suplimentarea valorii contractului de lucrari, valoarea suplimentarii contractului de lucrari este in suma de 658.713,01 la care se adauga TVA in valoare de 125.155,47 lei, noua valoare a contractului fiind 5.681.873,60 lei inclusiv TVA._x000D_
- actul aditional nr. 5/22.08.2022 privind prelungirea duratei de executie a lucrarilor pana la data de 31.03.2023._x000D_
- actul aditional nr. 6/29.03.2023 privind prelungirea duratei de executie a lucrarilor pana la data de 31.05.2023._x000D_
- actul aditional nr. 7/29.05.2023 privind modificarea pretului contractului, noua valoarea fiind 5.682.119,78 lei inclusiv TVA si prelungirea duratei de executie a lucrarilor pana la data de 30.06.2023._x000D_
Stadiul contractului de lucrari este de aproximativ 89%.</t>
  </si>
  <si>
    <t>4342</t>
  </si>
  <si>
    <t>Lucrări de intervenție pentru creșterea performanței energetice a blocurilor de locuințe, Municipiul Giurgiu, Ansamblul 3</t>
  </si>
  <si>
    <t>Contract de servicii (elaborare documentatie tehnico-economica pentru reabilitarea termica_x000D_
blocuri de locuinte, inclusiv consultanta in cadrul obiectivului de investitii) nr._x000D_
20.878/23.05.2016 incheiat cu SC GREEN BUSINESS SRL, in valoare de 126.285 lei la care se_x000D_
adauga TVA in valoare de 25.257 lei valabil pana la 30.04.2017._x000D_
_x000D_
Contract de prestari servicii de audit financiar contabil nr. 35.970/31.07.2019 incheiat cu SC_x000D_
AUDIT CONSULT GROUP SRL, in valoare de 28.350 lei la care se adauga TVA in valoare de_x000D_
5.386,50 lei, valabil pana la 30.06.2022; valabilitatea a fost prelungita prin actul aditional nr. 1/22.06.2022 pana la 31.10.2022 si prin actul aditional nr. 2/28.10.2022 pana la data de 31.05.2023._x000D_
_x000D_
Contract de servicii management de proiect nr. 46.079/03.10.2019 incheiat cu SC SMART_x000D_
ENERGY BUSINESS SRL valoare de 69.400 lei la care se adauga TVA in valoare de 13.186 lei,_x000D_
valabil pana la data de 31.12.2022._x000D_
Prin adresa nr. 402/01.10.2020 a fost solicitata incetarea contractului nr. 46079/ 03.10.2019_x000D_
de catre SC SMART ENERGY BUSINESS SRL prin acordul ambelor parti. Primaria Municipiului_x000D_
Giurgiu a raspuns afirmativ solicitarii prin adresa nr. 52891/08.10.2020._x000D_
A fost semnat un nou contract de servicii management de proiect nr. 15639/22.03.2021_x000D_
incheiat cu SC IMPATTO MANAGEMENT SRL in valoare de 71.400 lei inclusiv TVA valabil pana_x000D_
la data de 31.03.2022; valabilitatea a fost prelungita prin actul aditional nr. 1/29.03.2022 pana la 31.10.2022, respectiv pana la data de 31.05.2023 prin actul aditional nr. 2/28.10.2023._x000D_
_x000D_
Contract de prestari servicii publicitate nr. 46.294/04.10.2019 incheiat cu SC RBC PRODUCTIE_x000D_
PUBLICITARA SRL in valoare de 21.985 lei la care se adauga TVA in valaore de 4.177,15 lei_x000D_
valabil pana la data de 30.06.2022; valabilitatea a fost prelungita prin actul aditional nr. 1/29.03.2022 pana la 31.10.2022 si prin actul aditional nr. 2/28.10.2022 pana la data de 31.05.2023_x000D_
_x000D_
Contract de prestari servicii dirigentie de santier nr. 30306/15.06.2020 incheiat cu SC AMFORA CONSTRUCT PROMANAGEMENT SRL in valoare de 66.500,00 lei la care se adauga TVA in valoare de 12.635,00 lei valabil pana la finalizarea lucrarilor de executie._x000D_
_x000D_
Contract privind servicii de asistenta tehnica din partea proiectantului nr. 43483/21.08.2020 incheiat cu SC RED POWER CONS SRL in valaore de 70.000 lei la care se adauga TVA in valoare de 13.300,00 lei valabil pana la data de 31.07.2022; valabilitatea a fost prelungita prin actul aditional nr. 1 pana la 31.10.2022 si prin actul aditional nr. 2 pana la 31.05.2023._x000D_
_x000D_
Contract de lucrari nr.37122/17.07.2020 incheiat cu ASOCIEREA SC ANSTHALL ACCENT SRL_x000D_
respectiv SC ACS NEW ANTREPRENOR CONSTRUCT SRL in valoare de 3.946.992,32 lei la care_x000D_
se adauga TVA in valoare de 749.928,54 lei valabil 18 luni de la data predarii_x000D_
amplasamentului/primirii ordinului de incepere a lucrarilor. A fost emis ordinul de incepere a lucrarilor nr. 41016/07.08.2020._x000D_
La contractul de lucrari au fost incheiate urmatoarele acte aditionale:_x000D_
- actul aditional nr. 1/07.07.2021 privind diminuarea valorii contractului de lucrari cu_x000D_
32.883,92 lei inclusiv TVA, noua valoare fiind 4.664.036,94 lei inclusiv TVA._x000D_
- actul aditional nr. 2/01.10.2021 privind completarea Articolului 21 „Ajustarea pretului_x000D_
contractului” in baza prevederilor OG 15/2021 si a Ordinului nr. 1336/2021._x000D_
- actul aditional nr. 3/14.12.2021 privind modificarea Art. 4.2. Pretul contractului, punctul 4.2.1, astfel: valoarea suplimentarii contractului de lucrari este in suma de 695.903,34 lei inclusiv TVA, noua valoare fiind 5.359.940,27._x000D_
- actul aditional nr. 4/04.02.2022 privind prelungirea termenului de executie a lucrarilor pana la data de 30.08.2022._x000D_
- actul aditional nr. 5/17.08.2022 privind prelungirea duratei de executie a lucrarilor pana la data de 31.03.2023._x000D_
- actul aditional nr. 6/29.03.2023 privind prelungirea duratei de executie a lucrarilor pana la data de 31.05.2023._x000D_
- actul aditional nr. 7/07.04.2023 privind modificarea Art. 4.2. Pretul contractului, punctul 4.2.1, astfel: valoarea suplimentarii contractului de lucrari este in suma de 15.892,64 lei inclusiv TVA, noua valoare fiind 5.375.832,91_x000D_
- actul aditional nr. 8/30.05.2023 privind prelungirea duratei de executie a lucrarilor pana la data de 30.06.2023._x000D_
Stadiul contractului de lucrari este de aproximativ 90%.</t>
  </si>
  <si>
    <t>4504</t>
  </si>
  <si>
    <t>Lucrări de intervenție pentru creșterea performanței energetice a blocurilor de locuințe, Municipiul Giurgiu, Ansamblul 4</t>
  </si>
  <si>
    <t>Servicii de elaborare DALI, PT, DDE, Audit energetic (inceput si sfarsit proiect), expertiza tehnica, DTAC si documentatii avize , intocmire cerere de finanțare; ve 99.484,00 lei; vc 103.324,00 lei + 20.665,00 lei TVA; ctr. 20880/23.05.2016 SC GREEN BUSINESS SRL_x000D_
Semnat contractul pentru durigentie de santier cu SC AMPHORA CONSTRUCT PROMANAGEMENT SRL, valoare contract 79,000.00 lei plus 15,010.00 lei TVA_x000D_
Semnat contractul pentru asistenta din partea proiectantului: Nr. 44210/26.08.2020, SC RED POWER CONS SRL, vc 99.484,00 lei cu TVA_x000D_
Semnat contractul pentru audit financiar: Nr. 49.646, SC AUDIT CONSULT GROUP SRL, vc 43,839,60 lei cu TVA_x000D_
Semnat contractul pentru asistenta in managementul proiectului: Nr. 46.080, SC Smart Emergy Business  SRL, vc 99.865,00 lei cu tva_x000D_
Semnat contractul pentru servicii de publicitate: Nr. 13750 / 03.03.2020, SC RBC Producție Publicitară Giurgiu, vc 32,320.40 lei cu TVA_x000D_
_x000D_
Semnat contractul pentru lucrari: Asocierea SC ANSTHAL ACCENT SRL si SC ACS NEW ANTREPRENOR CONSTRUCT SRL, in 10.07.2020,  valoare contract 4,211,208.18 lei fara TVA (800,129.55 LEI TVA). Ordin de incepere din 24.07.2020. Lucrarile se finalizeaza conform ultimului act aditional la contractul de lucrari pe 20.08.2022_x000D_
Stadiu fizic lucrari: aprox 90% - au ramas de executat lucrarile de realizare a instalatiei electrice si iluminat pe scarile blocurilor precum si montarea panourilor fotovoltaice pe terase; anveloparea s-a finalizat_x000D_
Depus solicitare act aditional prelungire perioada de implementare.</t>
  </si>
  <si>
    <t>4335</t>
  </si>
  <si>
    <t>PH</t>
  </si>
  <si>
    <t>Eficientizare energetică Blocuri în municipiul Ploiești - Lot 4</t>
  </si>
  <si>
    <t>UAT MUNICIPIUL PLOIESTI</t>
  </si>
  <si>
    <t>Proiect cu risc. Achizitia de lucrari nu a fost reluata_x000D_
Servicii de proiectare si consultanta pentru intocmirea documentatiei de finantare blocuri 23B, 26F, 34A1, 28E, Contract subsecvent nr. 16948/22.09.2014, incheiat cu SC Intergroup Engineering SRL, valoare 297.494,60 lei (TVA inclus);_x000D_
-  Servicii de consultanta in managementul proiectului blocuri 23B, 26F, 34A1,28E nr. 2945/12.02.2020, încheiat cu SC Eurofinance Proiect SRL, valoare 61,500.00 lei, durata "Pe toata durata contractului de finantare";_x000D_
- Servicii de verificare a proiectarii - blocuri 23B, 26F, 34A1,28E nr. 235/07.01.2020. incheiat cu SC ISTRU CON SRL, valoare 9,520.00 lei, durata "Pe toata durata contractului de finantare";_x000D_
- Servicii de publicitate proiect blocuri 23B,26F, 34A1,28E nr. 4/06.01.2020, incheiat cu SC Trend New Communication SRL, valoare 14,315.70 lei;_x000D_
- Servicii privind auditul financiar blocuri 23B,26F, 34A1, 28E nr. 6399/10.04.2020, incheiat cu SC CASA DE AUDIT CORVINIA SRL- FILIALA PITESTI, valoare 9,662.80 lei._x000D_
In data de 06.02.2020 au fost obtinute Autorizatiile de constructie, astfel: AC 47 - blocul 23B, AC 44 - blocul 26F, AC 48 - blocul 34A1 si AC 62 – blocul 28E._x000D_
A fost incarcata documentatia de atribuire aferenta achizitiei de lucrari in data de 05.08.2020, publicata in 06.08.2020, cu termen depunere oferte 07.09.2020. A fost primita o oferta, a fost finalizata evaluarea tehnica cu clarificarile solicitate , dupa evaluarea financiara - achizitia a fost anulata. _x000D_
Au fost actualizate in cadrul documentelor aferente procedurii datele tehnice solicitate la clarificari, au fost introduse in proiect prin notificarea nr. 5._x000D_
S-a solicitat proiectantului PT cu valori actualizate in vederea reluarii procedurii de achizitie lucrari; noile valori au fost aprobate prin HCL astfel:_x000D_
HCL nr 4 - Bl 23B: - Val totala (inclusiv TVA) = 1.373.079,01 lei - Contributie PMP la chelt eligibile (inclusiv TVA) = 394.962,57 lei; Contributie PMP la chelt neeligibile (inclusiv TVA) = 385.672,58 lei;_x000D_
HCL nr 5 - Bl 26F: - Val totala (inclusiv TVA) =  1.564.421,64 lei   - Contributie PMP la chelt eligibile (inclusiv TVA) = 453.981,89 lei; Contributie PMP la chelt neeligibile (inclusiv TVA)  = 429.466,91 lei;_x000D_
HCL nr 10 - Bl 34A1: - Val totala (inclusiv TVA) = 1.868.766,17 lei - Contributie PMP la chelt eligibile (inclusiv TVA) = 487.316,88 lei; Contributie PMP la chelt neeligibile (inclusiv TVA)  = 650.473,96 lei;_x000D_
HCL nr 11 - Bl 28E: - Val totala (inclusiv TVA) = 1.275.953,82 lei - Contributie PMP la chelt eligibile (inclusiv TVA) = 361.184,31 lei; Contributie PMP la chelt neeligibile (inclusiv TVA) = 372.993,04 lei._x000D_
Proiectantul nu a predat formularele F3 cu valori. S-a solicitat prelungire conform I 194_x000D_
S-a solicitat la proiectant aplicare OG64; Devizele generale actualizate conform OUG 64/2022 au fost primite de Primaria Ploiesti in data de 8.12.2022, se vor supune aprobarii noii indicatori tehnico-economici.  si se va relua procedura._x000D_
S-a avizat prelungire conform I 197._x000D_
Beneficiarul solicita AA - actualizare DG cu OUG 64</t>
  </si>
  <si>
    <t>5</t>
  </si>
  <si>
    <t>7064</t>
  </si>
  <si>
    <t>CL</t>
  </si>
  <si>
    <t>Creșterea eficienței energetice la corpurile A, B, C și D la Spitalul Județean de Urgență Dr. Pompei Samarian Călărași</t>
  </si>
  <si>
    <t>UAT JUDETUL CALARASI</t>
  </si>
  <si>
    <t>Implementarea proiectuluiu 27,91%; proiectare si executie lucrari contractate,  a fost predat PT verificat tehnic si a fost transmis spre verificare administrativa la OI ADR SM. Stadiu fizic lucrari  30% ,Lucrari solicitate la decontare reprezentand 27,93% din valoarea contractata._x000D_
_x000D_
Elaborare/actualizare documentatii faza DALI - Aceasta activitate s-a desfasurat prin: derularea contractului cu numarul 7.020/03.05.2017, respectiv elaborarea urmatoarelor documentatii, de catre Arhitect Studio CN SRL: _x000D_
- DOCUMENTATIE DE AVIZARE A LUCRARILOR DE INTERVENTIE _x000D_
- Raportul de expertiza tehnica, memoriul si raportul de expertiza termica si energetica aferente obiectivului de investitii .A fost semnat contractul de management nr.13810 SC  Romactiv Business Consulting SRL,in valoare de 102.500,65 lei TVA inclus valabil pana la 31,12.2023._x000D_
-Contract publicitate nr.2084/02.02.2022 Sc câştigătoare Editia de Calarasi SRL,in valoare de 9500 lei TVA inclus ,valabil pana la 31.12.2023._x000D_
-Anuntul privind debutul proiectului a fost publicat  in perioada 14 martie 2022 - 16 martie 2022 in ziarul EDITIA DE CALARASI ,macheta anuntului a primit avizui OI ADR SM nr.3370/23.02.2022._x000D_
- Achizitie pentru proiectare, lucrari de executie si asistenta tehnica - Contract nr 5066 din 04,04,2022 cu SC GENERAL SERVICE GRUP 98 si SC BEMEL AG in valoare de 10.317.233,28 lei TVA inclus, cu durata pana la 31.12.2023. 3 luni pentru proiectare si 20 luni pentru executia lucrarilor._x000D_
A fost emis Ordinul de incepere al lucrarilor nr.13470/30.08.2022,cu incepere a lucrarilor din 09.09.2022._x000D_
A fost transmisa Comunicarea privind inceperea lucrarilor catre IJC Calarasi ,Nr.13468/30.08.2022._x000D_
A fost transmisa catre Primaria Calarasi comunicatul privind inceperea lucrarilor nr.13469/30.08.2022._x000D_
A fost emisa Autorizatia de Construire nr.134/27.07.2022,valabila 12 luni pentru inceperea lucrarilor si 18 luni pentru executia lucrarilor de la data inceperii efective a lucrarilor conform Ordinului de incepere al lucrarilor._x000D_
- Achizitie activitare asistenta tehnica dirigentie de santier ,contract nr.13378/29.08.2022cu SC CONSAFE BUILDING STAGES SRL,in valoare de 42.000 lei  fara TVA ,valabil 20 luni.</t>
  </si>
  <si>
    <t>7205</t>
  </si>
  <si>
    <t>IL</t>
  </si>
  <si>
    <t>Cresterea eficientei energetice pentru Gradinita cu program normal prelungit "PRINCHIDEL", Oras Amara, Jud.Ialomita</t>
  </si>
  <si>
    <t>UAT ORAS AMARA</t>
  </si>
  <si>
    <t>Stadiul fizic al lucrărilor este 34%.Stadiul de implementare 34,44% conform RP._x000D_
_x000D_
Au fost incheiate următoarele contracte de achiziție publică:    _x000D_
    1. Achizitia Servicii de consultanță pentru managementul de proiect , Contract nr.2315/269/04.02.2022 cu SC ROCONSULT PROIECT SRL, valoare 119.000 lei cu TVA,durata pana la 31.07.2023.                                                                                                                                                                                           _x000D_
     2.Achizitia servicii Informare și publicitate, valoare 9.903,18lei, cu TVAContract nr. 1240/333 din 20.01.2022, încheiat cu DIRECT &amp;PARTENERS SRL, durata de la semnarea acestuia de către ambele părți și până la finalizarea duratei de implementare a proiectului.                                                                                                                 _x000D_
     3.Achizitia Servicii de audit valoarea 16.633,95lei, cu TVA, Contract nr. 1558 din 26.01.2022 încheiat cu GENERAL SYSTEM AUDIT SRL, durata de la semnarea acestuia de către ambele părţi şi până la îndeplinirea tuturor obligațiilor contractuale.                                                                                                                                                          _x000D_
    4.  Achizitia privind PT+ Executie, a fost semnat Contractul nr.  10.281/24.05.2022, cu SC CAPITAL INVEST DESIGN SRL, durata până la recepția finală, valoare 4.041.700,33 lei fara TVA.Din cuprinsul contractului rezultă că durata elaborării PT - 4,5 luni iar durata execuției lucrărilor conform contractului 10 luni._x000D_
	În data de 26.10.2022 Capital Invest Design SRL a predat către UAT Oraşul Amara proiectul tehnic şi detaliile de execuţie aferente fazei de proiectare PT+DDE prin Procesul Verbal de Predare-Primire nr. 21544, urmând ca acesta să fie transmis către verificatorii tehnici de calitate, respectiv către ADR Sud-Muntenia spre verificare şi avizare._x000D_
Pe data de 26.01.2023 prin numărul de înregistrare 1236 din partea ADR Sud-Muntenia s-a primit avizarea Proiectului Tehnic. _x000D_
•	În data de 18.01.2023 a fost emis Ordinul de incepere a lucrarilor cu nr. 964, durata lucrărilor 10 luni, conform contractului._x000D_
•	În data de 25.01.2023 a fost încheiat procesul verbal cu nr. 1321 de predare-primire a amplasamentului._x000D_
   5. Achiziția servicii de dirigenție de șantier - Contract nr. 14657/26.07.2022, încheiat cu PFA STANCIU EUGENIU, valoare59.500,00 lei, cu TVA, durata- până la finalizarea lucrărilor._x000D_
   6. Achiziția Servicii de verificare tehnică a proiectării -Contract nr. 12173/21.06.2022, încheiat cu C.A.T. -DESIGN SRL, valoare 26.180,00 lei, cu TVA,_x000D_
7. Ctr de lucrari semnat in valoare de 4,809,623.39 cu TVA inclus cu SC CAPITAL INVEST DESIGN SRL. A fost emis ordin incepere lucrari in data de 25.01.2023, cu incepere din 26.01.2023, Durata 10 luni.Lucrările sunt in derulare.</t>
  </si>
  <si>
    <t>7115</t>
  </si>
  <si>
    <t>Lucrari de intervenții pentru cresterea performanței energetice: Liceul Tehnologic Ion Barbu si Scoala_x000D_
 Gimnaziala arondata Savin Popescu din Municipiul Giurgiu</t>
  </si>
  <si>
    <t>RISC DE NEFINALIZARE. Nu s-a incheiat contractul de lucrari_x000D_
Contracte incheiate inainte de semnarea contractului de finanatare:_x000D_
 Servicii de elaborare Expertiza tehnica, contract nr. 25352/31.05.2019   incheiat cu S.C. DD CIVIL ENGINEERING CONSULTING S.R.L., in valoare de 19.040 lei cu TVA, avand o durata de 4 luni._x000D_
 Servicii de elaborare a documentatiei de avizare a lucrarilor de interventii (DALI) si a serviciilor de auditare energetica, contract nr. 28898/05.06.2020  incheiat cu SC Patagonia Desing SRL, in valoare de 66.114,02 lei, la cu TVA, cu  durata de 15 luni._x000D_
  Servicii de de elaborare a documentatiei Cererii de finantare, contract nr. 31637/19.06.2020   incheiat cu  P.F.A Deaconu Florentina-TEODORA, in valoare de 42.000 lei cu TVA, avand o durata de 12 luni._x000D_
Contracte incheiate dupa semnarea contractului de finantare nr. 7115/14.09.2021:_x000D_
  Servicii de consultanţă pentru managementul proiectului, contract nr. 13270/22.03.2022 incheiat cu SC ADVANCED MANAGEMENT CONCEPT SRL, in valoare de 120.000,00 lei (fara TVA, prestatorul nefiind platitor de TVA ) si durata pana la 30.11.2023._x000D_
  Servicii de auditare financiara a proiectului, contract nr.11138/09.03.2022 incheiat cu S.C. PDK DINAMIK S.R.L., in valoare de 33.600,00 lei (fara TVA , prestatorul nefiind platitor de TVA) si durata pana la 30.11.2023._x000D_
  Servicii de informare si publicitate, contract nr.15494/04.04.2022 incheiat cu S.C. RBC PRODUCTIE PUBLICITARA S.R.L., in valoare de 12.649,70 lei cu TVA  si durata pana la 30.11.2023._x000D_
  Servicii pentru elaborarea PT+DDE, contract nr. 20944/10.05.2022incheiat cu SC BAIRR DEVELOPMENT SRL., in valoare de 99,960.00lei cu TVA._x000D_
PT finalizat si avizat  ADR ( AC emisa)_x000D_
Demarat achizitie lucrari_x000D_
Initiat AA majorare buget conf deviz OUG64 - in lucru.</t>
  </si>
  <si>
    <t>5073</t>
  </si>
  <si>
    <t>3.1.C</t>
  </si>
  <si>
    <t>DB</t>
  </si>
  <si>
    <t>Sistem de iluminat eficient în Orașul Pucioasa</t>
  </si>
  <si>
    <t>UAT ORASUL PUCIOASA</t>
  </si>
  <si>
    <t>Contract de servicii de prestări (elaborare faza de proiectare DALI, audit energetic si luminotehnic )nr. 17862/08.08.2018, incheiat  cu SC Electroconstrucția ELECON S.A., valoare de 107.100,00 lei TVA inclus, cu o durată de la semnarea contractului de prestare și până la semnarea contractului de finanțare;_x000D_
Contract de servicii informare si publicitate nr. 4238/19.02.2020, incheiat cu SC BAZAR MEDIACONSULTING SRL, valoare 8.795 lei neplatitor de TVA, durata până la finalizarea proiectului;_x000D_
 Contract servicii de consultanta in domeniul managementului nr. 16772/07.08.2020, incheiat cuAC GROUP CONVERS CONSULTING SRL, in valoare de 154.700 lei inclusiv TVA, durata până la finalizarea proiectului;_x000D_
Contract de servicii de proiectare elaborare proiect tehnic, detalii de executie, asistență tehnicădin partea proiectantului pe perioada de execuție aferente proiectului nr. 23033/23.10.2020,incheiat cu S.C. PROEX INSTAL CONSULTING S.R.L., in valoare de 157.080 lei inclusiv TVA,durata până la finalizarea proiectului;_x000D_
Contract servicii de verificare tehnica de calitate a proiectului nr. 2700/05.02.2021, incheiat cuS.C. INSTALAȚII OFFICE S.R.L, in valoare de 5.000,00 lei neplatitor de TVA, durata 30 de zile de la data încheierii procesului verbal de predare-primire a documentațiilor tehnice în vederea verificării._x000D_
Beneficiarul a informat ca pentru obiectivul de investitie propus la finantare nu este necesara autorizatie de construire si dirigentie de santier._x000D_
 Contract de lucrări nr.18506/29.08.2022, incheiat cu  S.C. URBIOLED S.R.L.,subcontractant S.C. LIN IMPEX S.R.L. ,valoare 6.245.873,63 lei fara TVA, durata 14 luni de la data Ordinului de incepere (data de incepere 16.09.2022).Beneficiarul estimeaza un stadiu fizic  de aproximativ 30%._x000D_
Intrucat data de finalizare a perioadei de implementare a proiectului, conform contractului de finantare este 31.08.2023, data de finalizare a executiei lucrarilor este 16.11.2023, beneficiarul va solicita prelungirea perioadei de implementare a proiectului.</t>
  </si>
  <si>
    <t>5274</t>
  </si>
  <si>
    <t>4.1.</t>
  </si>
  <si>
    <t>Cresterea mobilitatii traficului prin realizare Trminal Multi-Modal Nord Vest incluzand si spatii de parcare pentru moduri de transport auto si biciclete (Zona Spital Judetean)</t>
  </si>
  <si>
    <t>RISC MAJOR DE NEFINALIZARE_x000D_
Achizitia de lucrari nu a fost atribuita. Durata de executie a lucrarilor 18 luni._x000D_
Contracte semnate in cadrul prezentului proiect:_x000D_
Componenta 1:_x000D_
1. Servicii de proiectare si consultanta pentru întocmirea documentatiei de finantare Contract subsecvent servicii  nr. 010405 din data de 13.06.2013 Asocierea SC Intergroup Engineering SRL si SC Urban Group SRL Valoarea contract 2.154.435,50 lei cu TVA cf AA3. Durata contract „pana la data receptiei la terminarea lucrarilor”_x000D_
Act aditional 1 din 4.09.2014 prin care se modifica valoarea totala a contractului _x000D_
Act aditional 2 din 15.06.2018 prin care se modifica art 4.5 „Plata aferenta activitatilor specificate in anexa 3”_x000D_
Act aditional 3 din 25.10.2018 prin care se modifica valoarea totala a contractului _x000D_
2. Servicii de publicitate proiect Contract servicii nr 18515/05.10.2020 SC Flarom Advertising Valoare contract 33.729,00 lei f TVA. Durata contract „pe intreaga perioada de implementare a proiectului”_x000D_
3. Servicii de consultanta in managementul proiectului. Contract nr.19729/ 19.10.2020 SC ESSOR INNOVATION SRL. Valoare contract 39.805,50 lei. Durata contract noiembrie 2020 – decembrie 2021_x000D_
4. Servicii privind auditul financiar. Contract nr. 15234/02.07.2021 SC DBF EXPERT AUDIT SRL. Valoare contract 8.313,34 lei. Durata contract : Iulie 2021 –Decembrie 2021_x000D_
Având în vedere că la procedura de achiziții privind realizarea lucrarilor de executie a investitiei de baza –componenta 1, publicată prin anunțul de participare nr. SCN1088077 / 24.06.2021, la data limită pentru depunerea ofertelor nu au existat ofertanți care să fi depus ofertă, a fost solicitat proiectantului prin adresa 22040/05.10.2021, refacerea Proiectului tehnic și actualizarea devizului general al investiției. Proiectantul a actualizat devizul general și urmează emiterea unei Hotărâri de Consiliu Local privind noii indicatori economici și reluarea procedurii de achiziție_x000D_
_x000D_
Componenta 2:_x000D_
1. Lucrari upgrade a sistemului de semaforizare. Contract de lucrari (inclusiv proiectare)               nr. 20204 din data de  02.10.2018 SC UTI GRUP SA. Valoarea contract 6.306.994,05 lei. Durata contractului proiectare 5 luni executie lucrari  7 luni asistenta tehnica din partea proiectant pe toata perioada de executie a contractului._x000D_
Act aditional 1 din 15.03.2019 prin care se modifica denumirea contractantului care devine SC Altimate SA in urma reorganizarii SC UTI GRUP SA_x000D_
Act aditional 2 din 04.10.2019 prin care se modifica un material, un tip de senzor inductiv cu o forma longitudinala cu un alt tip se senzor inductiv punctual_x000D_
Act aditional 3 din 30.12.2019 prin care se modifica termenul pentru executia lucrarilor „pana la 31.05.2020”_x000D_
Act aditional 3 din 30.12.2019 prin care se modifica termenul pentru executia lucrarilor „pana la 31.05.2020”_x000D_
Act aditional 4 din 13.07.2020 prin care se modifica termenul pentru executia lucrarilor „pana la 31.08.2020”_x000D_
Act aditional 5 din 31.08.2020 prin care se modifica termenul pentru executia lucrarilor „pana la 30.09.2020”_x000D_
Act aditional 6 din 17.09.2020 prin care se modifica pretul total al contractului care se diminueaza ca urmare a notelor de renuntare si va avea valoarea de 4.429.880,58 lei f TVA_x000D_
Activitate finalizata fiind incheiat Procesul verbal de receptie 17605/22.09.2020_x000D_
_x000D_
Componenta 3:_x000D_
1. Livrare mijloace transport public si dotari specifice sistemului de management al traficului - Acord Cadru  furnizare de produse  „50 de autobuze noi, Diesel EURO VI” nr. 15846_x000D_
din data de  01.08.2018 SC BMC TRUCK&amp;BUS SRL. Valoarea contract 45.555.966,75 lei. Durata contractului 24 luni._x000D_
Contract subsecvent de servicii 16380/ 8.08.2018, furnizorul SC BMC TRUCK &amp; BUS SRL se obliga sa livreze  10 bucati autobuze, conform specificatiilor din propunerea tehnica._x000D_
Valoarea contractului subsecvent sus mentionat este de 7.656.465 lei fara TVA._x000D_
Termenul de furnizare a autobuzelor este  „pana la maxim 125 de zile”_x000D_
Contractul subsecvent de  achizitie publica de produse - autobuze nr. 10971/22.06.2020 cu SC BMC TRUCK &amp; BUS SRL, in calitate de furnizor._x000D_
Prin acest contract subsecvent de servicii, furnizorul SC BMC TRUCK &amp; BUS SRL se obliga sa livreze 10 bucati autobuze, conform specificatiilor din propunerea tehnica._x000D_
Valoarea contractului subsecvent sus mentionat este de 7.656.465 lei fara TVA._x000D_
Termenul de furnizare a autobuzelor este  „pana la maxim 125 de zile”_x000D_
Contractul subsecvent de  achizitie publica de produse - autobuze nr. 19211/04.10.2019 cu SC BMC TRUCK &amp; BUS SRL, in calitate de furnizor._x000D_
Prin acest contract subsecvent de servicii, furnizorul SC BMC TRUCK &amp; BUS SRL se obliga sa livreze 8 bucati autobuze, conform specificatiilor din propunerea tehnica._x000D_
Valoarea contractului subsecvent sus mentionat este de 6.125.172 lei fara TVA._x000D_
Termenul de furnizare a autobuzelor este de pana la 15.12.2019_x000D_
Pana in acest moment s-au livrat 28 autobuze si se doreste sa se renunte la achizitionarea restului de 22 de autobuze deoarece beneficiarul  nu  dispune de fondurile necesare. _x000D_
In data de 05.01.2021 a fost transmisa adresa nr 114, catre Autoritatea de management privind posibilitatea incheierii unui Act aditional la Contractul de finantare care sa prevada urmatoarele:_x000D_
1. Datorita faptului ca Acordul cadru nr 15846/ 01.08.2018 a expirat in data de 01.08.2020 din totalul de 50 de autobuze prevazute in contract, 22 de autobuze nu mai pot fi achizitionate_x000D_
2. Doua intersectii semaforizate prevazute in Contractul initial (Componenta 2) a fi realizate, nu au mai fost executate deoarece fac obiectul altor contracte (Nota de constatare DT 9730/01.10.2019)</t>
  </si>
  <si>
    <t>5980</t>
  </si>
  <si>
    <t>Modernizarea str. Gh. Grigore Cantacuzino în zona Pasaj CFR Podul Înalt prin lărgire la 4_x000D_
benzi, reabilitare str. Gh. Grigore Cantacuzino, tronson Șos. Vestului – limita oraș, inclusiv Terminal Multimodal</t>
  </si>
  <si>
    <t>RISC MAJOR DE NEFINALIZARE. Durata de executie a lucrarilor 37 luni. Procedura de achizitie pentru achizitie lucrari nu este demarata._x000D_
Nu exista drept de proprietate asupra suprafetelor aferente pasaj CFR - nu exista AC; se doreste impartirea proiectului in doua etape. Nu s-a primit raspuns pentru transmiterea podului CF in administrarea Mun. Ploiesti._x000D_
 Servicii de proiectare si  consultanta pentru intocmirea documentatiei de finantare - Contract subsecvent nr. 16947/22.09.2014 la Acordul-cadru nr. 16746/27.09.2010 cu Intergroup Engineering S.R.L. - S.C. Urban Proiect Grup S.R.L., valoare 3.590.800,00 lei, durata "Pana la data receptiei la terminarea lucrarilor"_x000D_
 A fost incheiat contractul de consultanta in management de proiect nr. 8014/02.04.2021, cu Eurofinance Proiect SRL, valoare 51.700,00 lei, durata 33 luni; _x000D_
 Servicii de publicitate si promovare proiect, nr. 15232/02.07.2021, incheiat cu SC Badis Fast SRL, valoare 49.80,00 lei, durata "pe toata durata contractului de finantare";_x000D_
 Servicii de audit financiar nr. 15233/02.07.2021, incheiat cu SC Klass Enterprise SRL, valoare 12.000,00 lei, durata "pe toata durata contractului de finantare"_x000D_
Contract servicii de verificare proiect nr. 27376/10.12.2021, cu SAT CCH DEVELOPMENT SRL, valoare 40.341,00 lei_x000D_
_x000D_
S-a intocmit D.T.A.C. ca o prima etapă în care s-a tratat proiectul fară a lua în considerare zona pasajului CF care înca nu este în administrarea municipiului Ploiești și a fost transmis în data de 27.12.2021 către verificator._x000D_
In etapa a doua, după ce pasajul CF trece in administrarea municipiului Ploiesti prin Hotărâre de Guvern se va intocmi  D.T.A.C.  pentru zona care nu a fost tratată in prima etapa._x000D_
Au fost actualizate valorile DG si aprobate cu HCL 74/21.02.2022 - Valoare=78.580.796,13 lei (cu TVA), din care C+M=63.481.859,00 (cu TVA) _x000D_
Contributie Benediciar Cheltuieli neeligibile+contributie proprie= 19.752.667,45 lei (cu TVA)._x000D_
Perioada de executie lucrari la SF este aproximata la 37 de luni._x000D_
In 11.08.2022 CNCF CFR a solicitat completarea documentatiei, pentru trecerea suprafetelor in domeniul public al Mun. Ploiesti, cu dovada controlului de legalitate exercitat de prefect._x000D_
Proiectul de act normativ privind trecerea mijlocului fix ‘pod km 2+900 L304N cu număr de inventar 255’’ - se afla pe circuitul de avizare interministerial, conform Adresa MTI 44773/11.11.2022</t>
  </si>
  <si>
    <t>5569</t>
  </si>
  <si>
    <t>Asigurarea mobilitatii traficului prin prelungirea legaturii rutiere si de transport public intre Gara de Sud si Gaea de Vest(Str. Libertatii) inclusiv lucrari de reabilitare a domeniului public al pietelor garilor Et.I</t>
  </si>
  <si>
    <t>RISC MAJOR DE NEFINALIZARE_x000D_
Proiectul tehnic a fost avizat de OI conform aviz nr. 5011/23.03.2022. Nu a fost atribuit contractul de lucrari. Durata executie lucrari 17 luni._x000D_
Ctr. Proiectare si consultanta Contract subsecvent  nr. 014352/ 28.08.2013  Asocierea SC INTERGROUP ENGINEERING SRL si SC URBAN PROIECT GRUP SRL, prin lider  SC INTERGROUP ENGINEERING SRL. Proiectul tehnic a fost inaintat la ADR Sud Muntenia pe 28.02.2022, s-au cerut clarificari care s-au transmis pe 11.03.2022._x000D_
Servicii de verificare a proiectarii, Contract  nr. 10312/04.01.2021 incheiat cu SC ISTRU CON SRL, val.27,965.00 lei cu TVA, durata  perioada de implementare._x000D_
Servicii de consultanta in managementul proiectului, Contract nr. 8828 / 12.04.2021, SC EUROFINANCE  PROIECT SRL, val.59.700,00 lei cu TVA._x000D_
Servicii de publicitate proiect, Contract  nr. 10512/06.05.2021 incheiat cu SC  CRISLEIA PRINTING SRL, val.26,022.92 lei cu TVA_x000D_
Servicii privind auditul financiar, Contract  nr. 11148/13.05.2021 incheiat cu SC  KLASS ENTERPRISE SRL, valoare 6,384.00lei_x000D_
A fost obtinuta Autorizatia de construire nr 427/26.08.2021. Beneficiarul va solicita prelungirea duratei de implementare._x000D_
Beneficiarul urmeaza sa depuna o solicitare de prelungire a perioadei de implementare.</t>
  </si>
  <si>
    <t>5638</t>
  </si>
  <si>
    <t>Asigurarea mobilitatii traficului prin prelungirea legaturii rutiere si de transport public intre Gara de Sud si Gaea de Vest(Str. Libertatii) inclusiv lucrari de reabilitare a domeniului public al pietelor garilor Et.II</t>
  </si>
  <si>
    <t>RISC MAJOR DE NEFINALIZARE. Durata de executie lucrari 17 luni._x000D_
In data de 18.05.2022 au fost predate PT-ul pentru  Faza 1 – tronsonul I și tronsonul III ce reprezintă tronsoanele care nu sunt afectate de necesitatea exproprierii terenului de la SC UZUC SA._x000D_
S-au finalizat expropierile, s-a intabulat si suprafata tronsonului 2. Nu s-a obtinut autorizatia de construire._x000D_
PT nu a fost predat de proiectant._x000D_
Ctr. Proiectare si consultanta Contract subsecvent  nr. 014352/ 28.08.2013  Asocierea SC INTERGROUP ENGINEERING SRL si SC URBAN PROIECT GRUP SRL, prin lider  SC INTERGROUP ENGINEERING SRL. Proiectul tehnic inca nu a fost inaintat la ADR Sud Muntenia. ._x000D_
-  contract servicii publicitate proiect, nr.18900/08.10.2020, incheiat cu SC The Mansion Advertising SRL Bucuresti, cu o valoare totala de 62.688,6 lei cu TVA. Durata contract:pe perioada implementarii proiectului._x000D_
-  contract servicii consultanta in management pentru implementarea  proiectului, nr.20075/22.10.2020, incheiat cu SC ESSOR INNOVATION SRL Bucuresti, cu o valoare de 58.191 lei cu TVA. Durata contract:pe perioada implementarii proiectului._x000D_
- contract Servicii de verificarea proiectarii, nr.25662/ 28.12.2020 incheiat cu SC Istru Con SRL, val. 36.890 lei, durata pe perioada implementarii proiectului.</t>
  </si>
  <si>
    <t>5364</t>
  </si>
  <si>
    <t>Reabilitare bază materială transport auto (Depou Tramvaie și Autobază Troleibuze și Autobuze)</t>
  </si>
  <si>
    <t>RISC MAJOR DE NEFINALIZARE. Lucrarile nu au fost atribuite pentru niciuna dintre cele doua componente. Durata executie lucrari Comp 1 - 18 luni_x000D_
Comp 2 - 16 luni._x000D_
COMPONENTA 1 Tramvaie Gageni _x000D_
Servicii de proiectare si consultanta pentru intocmirea documentatiei de finantare - Tramvaie Gageni - contract nr. 20850/09.10.2018, cu Intergroup Engineering S.R.L., valoare 118.881,00 lei, durata "Pana la data receptiei la terminarea lucrarilor";_x000D_
Servicii Verificare proiectare - contract 12985 din 07,06,2021 cu SC SAT CCH DEVELOPMENT SRL in val de 33,201,00 lei cu TVA _x000D_
Servicii realizare studii teren - Tramvaie Gageni nr. 20851/09.10.2018, cu Intergroup Engineering S.R.L., valoare 77.350,00 lei, durata "Pana la data receptiei la terminarea lucrarilor"_x000D_
 _x000D_
-HCL nr. 72/21.02.2022; Valoare= 54.016.693,00 (cu TVA), din care C+M= 36.999.004,00 lei (cu TVA)_x000D_
Contributie Benediciar din valoarea eligibila= 943.381.83 lei (cu TVA)_x000D_
Cheltuieli neeligibile= 6.847.601,39 lei (cu TVA)_x000D_
_x000D_
COMPONENTA 2 Troleibuze Cantacuzino_x000D_
Servicii de proiectare si consultanta pentru intocmirea documentatiei de finantare - Troleibuze_x000D_
Cantacuzino COMPONENTA 2 - contractul subsecvent nr. 16947/22.09.2014, cu Intergroup Engineering S.R.L. - S.C. Urban Proiect Grup S.R.L., valoare 2.785.433,00 lei, durata "Pana la data receptiei la terminarea lucrarilor"; _x000D_
Servicii verificare proiectare (pentru Troleibuze) - nr. 24379/15.12.2020, cu SC ISTRU CON SRL, valoare 26.061 lei, durata "pe toata durata de implementare a contractului de finantare"; _x000D_
Proiectul tehnic a fost realizat, avizat de ADR si incarcat in SMIS._x000D_
Au fost aprobate noile valori cu -HCL nr. 71/13.02.2020: Valoare=50.937.082,00 lei (cu TVA), din care C+M=40.741.316,00 (cu TVA) _x000D_
Contributie Benediciar din valoarea eligibila=881.535,94 lei (cu TVA)_x000D_
Cheltuieli neeligibile= 6.860.285,30 lei (cu TVA) _x000D_
S-a transmis Notificare nr. 10 catre ADR prin care s-a suplimentat bugetul pe neeligibil._x000D_
_x000D_
ACHIZITII COMUNE AMBELOR COMPONENTE_x000D_
 Servicii de audit financiar- nr. 25454/23.12.2020, cu SC PREMIER SOFT AUDIT SRL, valoare 8853.60 lei, durata "pe toata durata de implementare a contractului de finantare;_x000D_
Servicii de publicitate - ctr. nr.1960/25.01.2021, cu SC Flarom Advertising SRL, valoare 77.837,90 lei_x000D_
 Servicii de consultanta in managementul proiectului, contract nr. 5538/04.03.2021, incheiat cu SC DEMAC INNOVATION MANAGEMENT SRL, valoare 99.960,00 lei, durata „Pe toata perioada de implementare a contractului de finantare” si Act aditional nr. 1/07.04.2021 la contractul de servicii pentru includere valoare TVA in pretul contractului;_x000D_
_x000D_
Perioada de executie lucrari la SF este aproximata la 16 luni pentru Cantacuzino si la 18 luni pentru Gageni_x000D_
Pentru componenta 1 - Gageni procedura de achizitie publica proiectare si executie lucrari a fost derulata de 2 ori si anulata - nu s-au depus oferte; implicit achizitia de servicii de dirigentie nu este demarata._x000D_
_x000D_
Pentru componenta 2 - Cantacuzino procedura de achizitie lucrari a fost demarata in octombrie 2022, s-a primit la verificarea ANAP aviz conditionat si s-au refacut caietele de sarcini._x000D_
S-a reluat in SICAP Anuntul cu termen depunere oferte 17.02.2023; nu s-au prezentat ofertanti_x000D_
S-a avizat prelungirea perioadei de implementare pana la 31.12.2023._x000D_
Beneficiarul solicita AA - actualizare DG cu OUG 64</t>
  </si>
  <si>
    <t>4957</t>
  </si>
  <si>
    <t>Reducerea emisiilor de carbon în municipiul Călărași prin modernizarea infrastructurii căilor de rulare a transportului public local</t>
  </si>
  <si>
    <t>UAT MUNICIPIUL CALARASI</t>
  </si>
  <si>
    <t>RISC MAJOR DE NEFINALIZARE. Durata de executie a lucrarilor 15 luni; Data Ordin incepere lucrari 27.09.2022. Stadiu executie lucrari: 4%_x000D_
Achizitie servicii de elaborare PMUD realizata prin incheierea contractului nr. 59469/29.12.2016 cu URBAN SCOPE SRL, in valoare de 85,000.00 lei fara TVA (101,150.00 lei TVA inclus), cu durata pana la 31.07.2017_x000D_
Achizitie servicii elaborare documentatie tehnico-economica DALI realizata prin incheierea contractului nr. 53928/28.12.2017 cu URBAN SCOPE SRL, in valoare de 122,000.00 lei fara TVA (145,180.00 lei TVA inclus), cu durata 3 luni prelungita prin Actul aditional nr. 12670/28.03.2018 de la 3 luni la 5 luni._x000D_
Achizitie elaborare PT + DDE, asistenta proiectant + executie lucrari - realizata prin incheierea acordului contractul nr. 23335/04.04.2022 cu DIMAR SRL - lider de asociere, URBAN SCOPE SRL - asociat, FRAICOM SRL - subcontractant, ZMC TRADING SRL - subcontractant, PROINSTAL SRL - subcontractant, in valoare de 36,006,05.88 lei fara TVA (42,848,218.00 lei TVA inclus), cu durata: 4 luni proiectare si 15 luni lucrari. Serviciile aferente acordului contractual mai sus mentionat au inceput in data de 15.04.2022 conform Ordinului administrativ de incepere nr. 27002/14.04.2022_x000D_
Ordinul de incepere a lucrarilor la fost emis in 27.09.2022. Stadiu executie lucrari: 4%._x000D_
Achizitie lucrari diverse si neprevazute - nerealizata_x000D_
Achizitie consultanta management de proiect realizata prin incheierea contractului nr. 49010/14.12.2020 cu SYNESIS PARTNERS SRL, in valoare de 94,788.00 lei fara TVA (112,797.72 lei TVA inclus), cu durata: pana la momentul finalizarii proiectului._x000D_
Achizitie servicii pentru supervizarea lucrarilor de executie realizata prin incheierea contractului nr. 49631/04.07.2022 cu KNOCK OUT TRADING SRL, in valoare de 212,000.00 lei fara TVA (252,280.00 lei TVA inclus), cu durata: 52 luni, respective 16 luni durata de executie a lucrarilor si 36 luni perioada de garantie a lucrarilor._x000D_
Achizitie Audit financiar realizata prin incheierea contractului nr. 22273/18.06.2020 cu AMNIS AUDITEVAL SRL, in valoare de 7,840.00 lei fara TVA (neplatitor de TVA), cu durata: pana la 31.05.2022_x000D_
Achizitie servicii de informare si publicitate care rezulta din obligatiile beneficiarului realizata prin incheierea contractului nr. 25831/09.07.2020 cu LEMINGS SRL, in valoare de 8,150.00 lei fara TVA (9,698.50 lei TVA inclus), cu durata: pana la 31.05.2022_x000D_
Achizitie servicii de promovare a obiectivului de investitii - nerealizata_x000D_
Achizitie Verificare tehnica PT, DDE - realizata prin incheierea contractului nr. 40907/07.06.2022 cu BLUE ROAD SRL, in valoare de 8,000.00 lei fara TVA (9,520.00 lei TVA inclus), cu durata de la data semarii ctr. pana la sfarsitul perioadei de implementare a proiectului._x000D_
Achizitie dotari - nerealizata_x000D_
Achizitie servicii auxiliare achizitiei realizata prin incheierea contractului nr. 7796/17.02.2021 cu ROMACTIV BUSINESS CONSULTING SRL, in valoare de 100,000.00 lei fara TVA (119,000.00 lei TVA inclus), cu durata: pana la atribuirea tuturor procedurilor de achizitii publice din cadrul proiectului</t>
  </si>
  <si>
    <t>6874</t>
  </si>
  <si>
    <t>4.3.</t>
  </si>
  <si>
    <t>Regenerare urbana in zona marginalizata a municipiului Ploiesti, cartier Rafov</t>
  </si>
  <si>
    <t>RISC MAJOR DE NEFINALIZARE _x000D_
Servicii de proiectare si consultanta pentru intocmirea documentatiei de finantare, Contract subsecvent nr. 016721/ 18.09.2014 la Acordul-Cadru nr. 16746/27.09.2010, SC Intergroup Engineering SRL si SC Urban Grup SRL, val.1.380.876,00 lei. Proiectul tehnic inca nu a fost inaintat la ADR Sud Muntenia._x000D_
- Contract de prestari servicii de consultanta in management nr.21683/29.09.2021, SC BOCASOFT srl, val. 59.500 lei_x000D_
- Contract de prestari servicii de informare si publicitate nr.21681_x000D_
/29.09.2021, SC Flarom Advertising SRL, val. 7019,81 lei_x000D_
- Servicii privind auditul financiar, Contract de prestari servicii incheiat cu S.C. dbf Expert Audit S.R.L., val. 7.638,61 lei, _x000D_
Achizitia de lucrari a demarat, s-a publicat anuntul de participare CN 1046966/08.09.2022</t>
  </si>
  <si>
    <t>6097</t>
  </si>
  <si>
    <t>Regenerare urbana in zona marginalizata a Municipiului Ploiesti - cartier pictor Rosenthal</t>
  </si>
  <si>
    <t>RISC MAJOR DE NEFINALIZARE_x000D_
- Lucrari de executie a investiei de baza, Asocierea S.C. Vialis Engineering S.A -S.C. Lendlease S.R.L._x000D_
 Contract de lucrari nr. 4423/02.03.2023, _x000D_
- Dirigentie de santier, contract nr. 25078/ 15.12.2022, SC Frangomy Solutions SRL  _x000D_
_x000D_
_x000D_
- Ctr. Proiectare si consultanta Contract subsecvent  nr. 16726/ 18.09.2014  Asocierea SC INTERGROUP ENGINEERING SRL si SC URBAN PROIECT GRUP SRL, prin lider  SC INTERGROUP ENGINEERING SRL, val 1.464.533,00 lei, durata : receptia la terminarea lucrarilor. Proiectul tehnic a fost receptionat  Adresa ADR Sud-Muntenia nr.2809/14.02.2022 avizare PT._x000D_
- Servicii de consultanta in managementul proiectului, Ctr. Nr .11151/13.05.2021,SC Bocasoft SRL,val.67.830,00 lei cu TVA_x000D_
- Servicii de Verificare, ctr.nr.8830/12.04.2021, SC ISTRU CON SRL, val. 15.470,00 lei cu TVA , _x000D_
- Servicii de publicitate, ctr. Nr. 8829/12.04.2021, SC Crisleia Printing SRL, val 4.100,00 lei cu TVA_x000D_
- Servicii privind auditul financiar, ctr. Nr. 12665/02.06.2021, SC Klass Enterprise SRL, val. 5.616,80 lei cu TVA.</t>
  </si>
  <si>
    <t>6153</t>
  </si>
  <si>
    <t>4.5.</t>
  </si>
  <si>
    <t>Reabilitarea, modernizarea si dotarea liceului tehnologic 1 Mai- Ploiesti</t>
  </si>
  <si>
    <t>RISC MAJOR DE NEFINALIZARE_x000D_
Proiect cu risc - nu au demarat achizitia principala in termenul prevazut in contractul de finantare_x000D_
1. Servicii de consultanţă pentru proiectare, implementare a proiectelor finanţate din fonduri nerambursabile pentru ”Extinderea/ reabilitare/ modernizare şi dotarea liceelor tehnologice din Municipiul Ploieşti”. Contract 15684/30.07.2018 S.C. Alpin Construct S.R.L. Valoarea contract 149,542.35 lei Durata contract „ Până la recepția finala a proiectului”_x000D_
2. Servicii de publicitate şi informare pentru proiectul ”Reabilitarea, modernizarea şi dotarea Liceului Tehnologic 1 Mai, Mun. Ploieşti” Contract semnat cu SC Megatronic World Productions SRL, contract nr. 4355/22.02.2021. Valoarea contract 18,673.48 lei cu TVA Durata contract „Pana la finalizarea proiectului”_x000D_
3. Servicii de verificare a proiectării. contractul nr. 19460/30.08.2021 pentru servicii de verificare a proiectarii cu S.C.. SAT CCH DEVELOPMENT S.R.L. in valoare de 22,491.00 lei cu TVA . Durata contract : “pana la incheierea procesului verbal de receptive la terminarea lucrarilor de executie”_x000D_
4. Servicii de audit financiar pentru proiectul ”Reabilitarea, modernizarea şi dotarea Liceului Tehnologic 1 Mai”. Contract semnat cu SC Megatronic World Productions SRL, contract nr. 4355/22.02.2021. Valoare contract: 18673.48 lei cu TVA. Durata contract: pana la finalizarea proiectului_x000D_
5. Servicii de proiectare si asistenta tehnica din partea proiectantului Contract nr 23549/27.10.2021 cu SC SPIRI COM SRL._x000D_
Dupa verificarea si predarea documentatiei tehnice de catre S.C. SAT CCH DEVELOPMENT S.R.L. s-a procedat la incarcarea acestuia in My SMIS, in data de 28.12.2022. Proiectului Tehnic a fost verificat si avizat de catre Organismul Intermediar prin adresa nr 2159 din 10.02.2023._x000D_
La data de 8.02.2023 a fost obtinuta Autorizatia de construire nr. 57.</t>
  </si>
  <si>
    <t>6605</t>
  </si>
  <si>
    <t>Reabilitarea, modernizarea si dotarea Liceului Tehnologic ”Sfantul Andrei” Municipiul Ploiesti</t>
  </si>
  <si>
    <t>Proiect cu risc_x000D_
Servicii de consultanţă pentru proiectare, implementare a proiectelor finanţate din fonduri nerambursabile pentru ”Extinderea/ reabilitare/ modernizare şi dotarea liceelor tehnologice din Municipiul Ploieşti”, contract nr. 15684/30.07.2018 cu S.C. Alpin Construct S.R.L., valoare 149,542.35 lei, durata "Până la recepția finala a proiectului";_x000D_
Servicii de publicitate si informare, contract nr. 21682/29.09.2021, prestator SC Flarom Advertising SRL, valoare 7.833,18 lei, durata "pana la finalizarea proiectului"_x000D_
Servicii de verificare a proiectării nr. 1381/19.01.2022, prestator SC SAT CCH Development, valoare 18,802,00 lei, durata "pana la finalizarea proiectului"_x000D_
Servicii de audit financiar, contract nr. 72/ 03.01.2022, prestator S.C. Klass Enterprise, valoare 4.379,20 lei, durata "pana la finalizarea proiectului"_x000D_
Servicii de proiectare si asistenţă tehnică din partea proiectantului, contract nr. 5065/08.03.2022, incheiat cu BAL DESIGN GROUP SRL, valoare 128.520,00 lei, durata pana la receptia finala a lucrarilor. _x000D_
In 03.08.2022 s-a solicitat proiectantului refacerea Scenariului de securitate la incendiu._x000D_
A fost obtinut aviz ISU, PT cu aviz verificator receptionat de beneficiar in 24.10.2022 si s-a avizat pentru conformitate in ianuarie 2023. _x000D_
Beneficiarul solicita AA - actualizare DG cu OUG 64</t>
  </si>
  <si>
    <t>4596</t>
  </si>
  <si>
    <t>6.1. SUERD</t>
  </si>
  <si>
    <t>Modernizare drumul judeţean DJ 503: Giurgiu - Ghizdaru - Gara Stăneşti - Gara Chiriacu - Toporu - limită judeţ Teleorman</t>
  </si>
  <si>
    <t>UAT JUDETUL GIURGIU</t>
  </si>
  <si>
    <t>RISC DE NEFINALIZARE- durata executie lucrari 22 luni, Ordin incepere 30.03.2022, stadiul fizic de realizare al lucrarilor aprox. 35%_x000D_
Semnat contract elaborare expertiza teh., DALI, analiza cost, studii: ctr. 189/05.11.2014, SC EXPERT PROIECT SRL_x000D_
Semnat contract actualizare proiectare faza DALI: ctr. 81/05.07.2016, SC EXPERT PROIECT 2002 SRL. vc 53,932.50 lei_x000D_
Semnat contract servicii dirigentie de santier: ctr. 193/14.12.2020, Asocierea SC POLAR CONS SRL si SC NALBOC CONS SRL si SC FUCOMAR PROCONSULT SRL, vc 328,440.00 lei cu TVA_x000D_
Semnat contract servicii publicitate: ctr 188/11.11.2019, SC LEMINGS SRL, vc 2,261,00 lei cu TVA_x000D_
semnat contract furnizare panouri temporare: ctr 187/11.11.2019, SC CRISLEI PRINTING SRL, vc 42,120.00 lei fara TVA_x000D_
Semnat contract servicii consultanta evaluare oferte: ctr 82/15.05.2020, SC ELIT STAR SRL, vc 3,500.00 lei fara TVA_x000D_
Semnat contract servicii verificare proiect: ctr 57/31.03.2020, SC RADU LUCA VISION SRL, vc 21,420. 00 lei cu TVA_x000D_
_x000D_
Semnat contract pentru pentru proiectare si executie: cu asocierea SC DIMAR SRL si EUROPEA 92 SPA in valoare de 57,309,299.81 lei + TVA. Proiect tehnic realizat; durata contractului de lucrari 24 luni. S-a predat amplasamentul si au demarat lucrarile incepand cu sfarsitul lunii martie 2022. Stadiul de realizare al lucrarilor este de aprox. 45%.</t>
  </si>
  <si>
    <t>4893</t>
  </si>
  <si>
    <t>8.1.A</t>
  </si>
  <si>
    <t>REABILITAREA, MODERNIZAREA ȘI DOTAREA AMBULATORIULUI INTEGRAT AL SPITALULUI ORĂȘENESC PUCIOASA</t>
  </si>
  <si>
    <t>RISC MAJOR DE NEFINALIZARE Durata de execuție a lucrărilor 24 luni._x000D_
Ordinul de începere a lucrărilor 17.10.2022_x000D_
*** Stadiu fizic estimat de beneficiar,  al lucrărilor de 32%. _x000D_
Proiect cu risc- Achiziție de lucrări nedemarata in termen ACHIZITIE DE LUCRARI SEMNATA IN SEPT 2021 _x000D_
Contracte semnate:_x000D_
1. Servicii de realizare documentații tehnico-economice - Contract nr. 14564/25.06.2018, încheiat cu NEROLI GENERAL SOLUTIONS SRL-159.936,00 lei, cu TVA- de la semnarea contractului până la stingerea tuturor obligațiilor asumate în contract de către ambele părți_x000D_
2. Servicii de consultanță pentru elaborarea cererii de finanțare- Contract nr. 21829/01.10.2018, încheiat cu ROCONSULT PROIECT SRL-89.964,00 lei, cu TVA- de la data semnării de către ambele părți contractante până la data semnării contractului de finanțare_x000D_
3. Servicii de consultanță în domeniul managementului proiectului- Contract nr. 27514/29.11.2019, încheiat cu ROCONSULT PROIECT SRL-157.080,00 lei, cu TVA de la data semnării contractului de către ambele părți până la finalizarea duratei de implementare a proiectului_x000D_
4. Servicii de informare și publicitate- Contract nr. 27517/29.11.2019, încheiat cu COLUMNA FILM STUDIO SRL-16.017,40 lei, cu TVA- de la data semnării contractului de către ambele părți până la finalizarea duratei de implementare a proiectului_x000D_
5. Servicii de audit financiar proiect- Contract nr. 27516/29.11.2019, încheiat cu GENERAL SYSTEM AUDIT SRL- 47.600,00 lei, cu TVA- de la data semnării contractului de către ambele părți până la finalizarea duratei de implementare a proiectului _x000D_
6. Dotări- Contract nr. 9579/05.05.2020, încheiat cu CORTECH MED SRL-1.487.500,00 lei cu TVA - Realizat 100% _x000D_
7. Contract nr. 9580/05.05.2020, încheiat cu ROMLAMB SRL-57.477,00 lei, cu TVA - Realizat 100%_x000D_
8. Servicii de proiectare, asistenta tehnica si execuție lucrări - contractul de servicii nr. 4219/20.09.2021 încheiat cu  CONSTRUCTII ERBASU SA, pentru valoarea de 2.403.288,65 lei, cu TVA, pentru realizare servicii de proiectare, asistenta tehnica si execuție lucrări;- _x000D_
9. Contract de prestări servicii dirigenție de șantier Contract nr. 23170/ 26.10.2021, încheiat cu MONTAJ INSTALAȚII CONSTRUCȚII SRL in valoare de 119.000,00 lei, cu TVA -  _x000D_
*** Beneficiarul informează ca s-a emis ordinul de începere a lucrărilor către constructor, diriginte de șantier și proiectant  nr. 23050/17.10.2022, privind începerea lucrărilor la data de 01.11.2022. Conform contract de lucrări si grafic de execuție general la faza PT , durata de execuție a lucrărilor este de 24 luni . Termenul de execuție depășește 31.12.2023.</t>
  </si>
  <si>
    <t>7836</t>
  </si>
  <si>
    <t>8.3.C</t>
  </si>
  <si>
    <t>Închiderea centrului de plasamentdin cadrul Complexului de Servicii Comunitare Sf.Andrei Ploiești prin înființarea a două case de tip familial și a unui crentru de zi pentru copii în comuna Râfov</t>
  </si>
  <si>
    <t>DIRECȚIA GENERALĂ DE ASISTENȚĂ SOCIALĂ ȘI PROTECȚIA COPILULUI PRAHOVA</t>
  </si>
  <si>
    <t>Pana la aceasta data au fost semnate urmatoarele contracte:_x000D_
1. Achiziție servicii proiectare (tema proiectare, SF/DALI). Contract nr.18851AP/ 24.05.2021_x000D_
SC VIA PRO IT Consulting SRL. Valoarea contract 40.579,00 lei cu TVA. Durata contract „24.05.2021 – 24.12.2021”_x000D_
2. Achiziție servicii proiectare (PT/DE/DTAC) și asist. tehn. Contract nr.42722/26.09.2022_x000D_
SC Bogdan Radu Arhitectură   SRL. Valoarea contract 85.680,00 lei cu TVA. Durata contract „până la finalizarea proiectului”_x000D_
3. Achizitia Servicii de publicitate si informare – Contract nr.IA 38950/01.09.2022 _x000D_
SC Jauco Consulting SRL Valoarea contract 15.053,50 lei cu TVA. Durata contract „pana la finalizarea proiectului”_x000D_
4. Achizitii servicii de consultanta de management si consultanta financiara - Contract_x000D_
nr.IA 38947/ 01.09.2022 SC Romcontexpert SRL. Valoarea contract 14.280 lei cu TVA. Durata contract „pana la finalizarea proiectului”_x000D_
5. Achiziție servicii verificare PT și documentații emise de proiectant - Contract nr. 47242/20.10.2022 SC Archipro Development SRL; Valoarea contract 8.925,00 lei cu TVA. Durata contract „pana la finalizarea proiectului”</t>
  </si>
  <si>
    <t>7833</t>
  </si>
  <si>
    <t>Închiderea centrului de plasamentdin cadrul Complexului de Servicii Comunitare Sf.Andrei Ploiești prin înființarea a două case de tip familial și a unui crentru de zi pentru copii în orașul Boldești-Scăeni</t>
  </si>
  <si>
    <t>RISC MAJOR DE NEFINALIZARE. Achiziție servicii proiectare (tema proiectare, SF/DALI), Contract nr.18852 AP /24.05.2021, SC Via Pro IT Consulting SRL, valoare 40.579,00 lei cu TVA, durata 7 luni_x000D_
Achiziție servicii proiectare (PT/DE/DTAC și asist. teh. Proiect, Contract nr.43885 AP /03.10.2022, SC DMI Studio Concept SRL, valoare 75.684,00 lei cu TVA_x000D_
Achiziție servicii consult. de manag. și financ., Contract nr. IA 38943/ 01.09.2022, SC Romcontexpert SRL, valoare 14.280,00 lei cu TVA_x000D_
Achiziție servicii publicitate și informare Contract nr. IA38940/01.09.2022, SC Jauco Consulting SRL , valoare 15.053,50 lei cu TVA</t>
  </si>
  <si>
    <t>7468</t>
  </si>
  <si>
    <t>9.1.</t>
  </si>
  <si>
    <t>Facilitati comunitare integrate pentru locuitorii din teritoriul SDL Giurgiu</t>
  </si>
  <si>
    <t>Elaborare documentatie tehnico-economica – expertiza tehnică si SF pentru proiectul Construirea / modernizarea / Renovarea unui Centru Comunitar Integrat, ctr nr 56090/11.12.2018/Act Ad. nr.1/09.12.2019 , cu SC YARDMAN SRL, valoare 147,560.00 cu TVA_x000D_
Elaborare documentatie tehnico-economica –faza PT pentru ansamblul loc de joaca Zona Urbana Marginalizată, ctr nr  57458/18.12.2018SC cu COLIA VENTOR GRUP SRL, valoare 29,750.00 cu TVA_x000D_
Elaborare documentatie tehnico-economica –faza PT pentru proiectul Construirea/modernizarea/Renovarea unui Centru Comunitar Integrat, ctr nr 18056/25.03.2020, cu SC PRIECT AIC SRL, valoare  239,729.85 cu TVA_x000D_
Servicii de audit financiar, ctr nr 20249/05.05.2022, cu PDK DINAMIK SRL, valoare 39,984.00 cu TVA_x000D_
Consultanță în management de proiect, ctr nr 25022/06.06.2022, cu SC SAVVY BUSINESS STRATEGY SRL, valoare  18,110.38 lei cu TVA_x000D_
Dirigentie de santier ctr nr 779/06.01.2023, cu SC JAEGER CONS SRL, valoare  226,100 lei cu TVA_x000D_
Contract executie lucrari  nr 58911/29.12.2022  incheiat cu Asocierea SC DSE CONSULTING SRL, SC BARBICIP SRL, ANSTHALL ACCENT SRL SI SC TOPSAFE BUILDING SERVICES SRL,  in valoare de  18.413.503,16 Lei cu TVA si durata 12 luni._x000D_
A fost emis Ordinul de Incepere Lucrari 1107/09.01.2023 si au inceput lucrarile._x000D_
Procent executie lucrari  cca 15%</t>
  </si>
  <si>
    <t>7156</t>
  </si>
  <si>
    <t>Construire Creșa “SPIRIDUȘ”, strada George Cair, Târgoviște</t>
  </si>
  <si>
    <t>DIRECTIA DE ASISTENTA SOCIALA TARGOVISTE</t>
  </si>
  <si>
    <t>RISC MAJOR DE NEFINALIZARE_x000D_
Beneficiarul a transmis solicitare de încetare contract 06.06.2023. _x000D_
***Beneficiarul a informat ca a fost lansata procedura de achiziție lucrări cu clauza suspensiva, având următoarele date: publicare – 09.12.2022, data limita depunere oferte 27.12.2022 si evaluare oferte 31.01.2023. Procedura a fost finalizata in data de 25.01.2023 urmând a fi semnat contractul de achiziție lucrări după aprobarea actului adițional nr 1 la contractul de finanțare. Perioada de execuție lucrări este de 9 luni existând riscul nefinalizării acestora pana la data de 31.12.2023 având in vedere ca nu au fost încă demarate_x000D_
1. Contractul de prestări servicii nr.  28440/B/18.12.2019 încheiat  intre direcția de Asistenta Sociala Târgoviște si S.C. Radison Project S.R.L., valoare contract fără TVA: 50.000 lei, la care se adaugă TVA in valoare de 9.500 lei. Valoare totala contract cu TVA: 59.500 lei - achiziție servicii de proiectare in vederea obținerii autorizării executării lucrărilor de construcție;_x000D_
2. Contractul de prestări servicii nr. 6353/A/2906.2020 încheiat intre Direcția de Asistenta Sociala si S.C. Radison Project S.R.L., valoare contract fără TVA: 85.000 lei, la care se adaugă TVA 16.150 lei. Valoare totala contract cu TVA:  101.150 lei - achiziție servicii de proiectare in vederea obținerii autorizării executării lucrărilor de construcție;_x000D_
Beneficiarul informează in cadrul raportului de progres nr 1 ca a fost lansata procedura principala in data de 09.12.2022, data limita de depunere a ofertelor 27.12.2022 si evaluare oferte 31.01.2023. _x000D_
Se solicita prin act adițional modificarea contractului de finanțare prin creștere pe neeligibil ca urmare a modificării devizului general si actualizarea planului de achiziții si activități previzionate.</t>
  </si>
  <si>
    <t>7959</t>
  </si>
  <si>
    <t>ÎMBUNĂTĂȚIREA CONDIȚIILOR DE LOCUIT ALE PERSOANELOR AFLATE ÎN RISC DE SĂRĂCIE ȘI EXCLUZIUNE SOCIALĂ DIN ZUM 4 – REABILITAREA LOCUINȚELOR SOCIALE DI CARTIERUL PLOIEȘTI NORD BL. 27A, ALEEA CĂTINEI NR 3 – REABILITARE/MODERNIZARE/RECOMPARTIMENTARE</t>
  </si>
  <si>
    <t>RISC MAJOR DE NEFINALIZARE._x000D_
 Nu are contract de lucrari._x000D_
1.Contract Servicii de consultanta si proiectare la faza DALI nr. 4744/10.03.2020 cu S.C. Sigm Home Projects S.R.L, valoare 206,941.00 lei cu TVA, durata până la recepția finala a proiectului;_x000D_
2.Contract servicii proiectare - prestator SC HAUSPALN PROJEKT SRL (nr.26045/29.12.2022), valoare cu TVA = 91.630,00 lei, durata pana la receptia finala a lucrarilor;_x000D_
3.Contract servicii verificare tehnica - prestator SC SAT CCH DEVELOPMENT SRL (nr.3763/21.02.2023), valoare cu TVA 22.372,00 lei, durata pe toata perioada de implementare a proiectului;_x000D_
4.Contract servicii management - prestator SC SYNESIS PARTNESR SRL (nr.3347/15.02.2023), valoare cu TVA 21.830,55 lei, durata pe toata perioada de implementare a proiectului;   _x000D_
5. Contract  publicitate nr.6330/30.03.2023  cu S.C. Sprinten Infomar S.R.L, valoare 9.996,00 lei inclusiv TVA, durata pe toata perioada de implementare a proiectului;</t>
  </si>
  <si>
    <t>8043</t>
  </si>
  <si>
    <t>REABILITAREA SISTEMULUI RUTIER (ASFALTAREA STRAZILOR) PENTRU IMBUNATATIREA ACCESULUI LA SERVICII AL PERSOANELOR AFLATE IN RISC DE SARACIE SI EXCLUZIUNE SOCIALA (STRAZILE: MIMIULUI, BEIUS, ASTRA, FIERARILOR, FABRICILOR, PALANCA, BRADETULUI SI SMARDAN)</t>
  </si>
  <si>
    <t>Proiect semnat in luna Decembrie 2022_x000D_
Activitati intarziate; procedurile de achizitii nedemarate.</t>
  </si>
  <si>
    <t>3639</t>
  </si>
  <si>
    <t>10.1.A</t>
  </si>
  <si>
    <t>MEN</t>
  </si>
  <si>
    <t>Constructii Gradinite Regiunea Sud - Muntenia</t>
  </si>
  <si>
    <t>PARTENERIATUL DINTRE MINISTERUL EDUCAŢIEI NAŢIONALE, UNITATEA DE MANAGEMENT AL PROIECTELOR PENTRU MODERNIZAREA REŢELEI ŞCOLARE ŞI UNIVERSITARE ŞI UNITĂŢILE ADMINISTRATIV TERITORIALE COMUNA ADUNAŢII-COPĂCENI – GR, COMUNA ALBEŞTII DE ARGEŞ – AG, COMUNA ALEXENI - IL, COMUNA AXINTELE – IL, COMUNA BĂLACIU – IL, COMUNA BĂNEASA – GR, COMUNA BĂRCĂNEŞTI – IL, COMUNA BORĂNEŞTI – IL, COMUNA BUDEASA – AG, COMUNA BUJORU - TR, COMUNA CĂLINEŞTI – AG, COMUNA CETĂŢENI – AG, COMUNA CHIRNOGI – CL, COMUNA CHISELET – CL, COMUNA CIOCĂNEŞTI – CL, COMUNA CLEJANI - GR, COMUNA COCORA – IL, COMUNA CORBENI - AG, COMUNA CORBII MARI – DB, COMUNA CORNEŞTI – DB, COMUNA DICHISENI -CL, COMUNA DOR MĂRUNT - CL, COMUNA DRĂGANU – AG, COMUNA DRAGOMIREŞTI - DB, COMUNA FINTA – DB, COMUNA GĂISENI – GR, COMUNA GĂLBINAŞI – CL, COMUNA GHIMPAŢI – GR, COMUNA GRĂDINARI -      GR, COMUNA GRĂDIŞTEA – CL, COMUNA GURA OCNIŢEI – DB, COMUNA ILEANA – CL, COMUNA JEGĂLIA – CL, COMUNA JOIŢA - GR, COMUNA MAVRODIN – TR, COMUNA MERIŞANI – AG, COMUNA MITRENI – CL, MUNICIPIUL FETEŞTI –IL, MUNICIPIUL PLOIEŞTI – PH, MUNICIPIUL ROŞIORI DE VEDE - TR, MUNICIPIUL TÂRGOVIŞTE – DB, MUNICIPIUL URZICENI – IL, COMUNA OCNIŢA – DB, ORAŞ MIZIL – PH, COMUNA POTLOGI – DB,  COMUNA RĂZVAD – DB, COMUNA SĂBĂRENI – GR, COMUNA SĂLCIOARA- DB,  COMUNA ŞELARU – DB, COMUNA SĂLCIOARA – IL, COMUNA SFÂNTU GHEORGHE  - IL, COMUNA SPANŢOV – CL, COMUNA TEIŞANI – PH, COMUNA ULMENI – CL, COMUNA VĂCĂREŞTI – DB, COMUNA VÂNATORII MICI - GR, COMUNA VOINEŞTI – DB, CONDUS ŞI REPREZENTAT DE MINISTERUL EDUCAŢIEI NAŢIONALE, UNITATEA DE MANAGEMENT AL PROIECTELOR PENTRU MODERNIZAREA REŢELEI ŞCOLARE ŞI UNIVERSITARE.</t>
  </si>
  <si>
    <t>Implementarea proiectului 97,82%_x000D_
Achizitie lucrari construire (partea MEM) - 100%_x000D_
Lucrari constructii executate 97,63%_x000D_
Activitate proiectare - 99,99%_x000D_
Asistenta tehnica dirigentie de santier - 91,89%._x000D_
Dotari si echipamente - 98,92%_x000D_
Achizitie servicii publicitate -100%_x000D_
Promovare 49,88%</t>
  </si>
  <si>
    <t>4141</t>
  </si>
  <si>
    <t>10.1.B</t>
  </si>
  <si>
    <t>Reabilitare și extindere Școala Generală (clasele 1-8) sat Naipu, comuna Ghimpați, județul Giurgiu</t>
  </si>
  <si>
    <t>UAT COMUNA GHIMPAȚI</t>
  </si>
  <si>
    <t>Achiziția serviciilor de consultantă la elaborarea cererii de finanțare - ctr. nr. 121/08.01.2018, încheiat cu SC Europroject Partner SRL in valoare de 82.705,00 lei cu TVA inclus valabil pana la data comunicării rezultatului final al evaluării cererii de finanțare._x000D_
Achiziția serviciilor de proiectare faza SF (Expertiza tehnică, SF, audit energetic, studii teren) – ctr. nr. 19/04.10.2017, încheiat cu SC ATELIER ARHITECTURA SINTEZA SRL in valoare de 70.924,00 lei cu TVA inclus valabil 6 luni de la semnarea contractului de catre ambele parti._x000D_
Achizitie servicii consultanta achizitie publica proiectare faza PT, DTAC + alte documentatii necesare, inclusiv asistenta tehnica din partea proiectantului – ctr. nr. 6885/04.10.2018 incheiat cu SC Europroject Partner SRL in valoare de 14.280,00 lei cu TVA inclus valabil de la semnarea acestuia și până la data la care contractul semnat în cadrul procedurii ce face obiectul contractului nu mai poate face obiectul unei contestații privind desfășurarea achiziției publice._x000D_
Achiziție proiectare faza PT, DTAC + alte documentații necesare, inclusiv asistentă tehnică din partea proiectantului – ctr. nr. 8735/12.12.2018, încheiat cu ING PROIECT MANAGEMENT S.R.L.  in valoare de 195.160,00 lei cu TVA inclus valabil: _x000D_
- pentru serviciile de proiectare: maxim 90 zile incepand de la data emiterii ordinelor de incepere a serviciilor; _x000D_
- pentru serviciile de asistență tehnică: pe toată durata de executie a lucrarilor aferente obiectivului._x000D_
Servicii de consultanta implementare proiect – ctr. nr. 3291/09.05.2019, incheiat cu SC Europroject Partner SRL in valoare de 156.580,20 lei cu TVA inclus._x000D_
Servicii de verificare tehnica – ctr. nr. 6626/25.09.2019 incheiat cu SC MOB VAD SRL in valoare de 17.850,00 lei cu TVA inclus, valabil pana la finalizarea obligatiilor de ambele parti._x000D_
Servicii de informare si publicitate – ctr. nr. 6870/02.10.2019 incheiat cu SC RBC Productie Publicitara SRL in valoare de 9.877,00 lei cu TVA inclus, valabil pana la data finalizarii proiectului. La acest contract a fost încheiat un act adițional, în data de 17.12.2019, în vederea îndeptării unei erori materiale intervenite la momentul semnării contractului._x000D_
Servicii dirigentie de santier – ctr. nr. 2749/07.04.2021 incheiat cu Gogoasa Ionica PFA in valoare de 75.000,00 lei neplatitor de TVA valabil pana la receptia finala a lucrarilor. _x000D_
Servicii consultanta achizitie publica executie lucrari – ctr. nr. 8479/18.11.2020 incheiat cu SC Europroject Partner SRL in valoare de 17.332,35 lei cu TVA inclus valabil de la semnarea acestuia si pana la data la care contractul semnat in cadrul procedurii ce face obiectul contractului nu mai poate face obiectul unei contestatii privind desfasurarea achizitiei publice sau pana la data la care contractul va fi reziliat, în conformitate cu prevederile acestuia._x000D_
Contract de lucrari nr. 2750/07.04.2021 incheiat cu SC MATMAR IMPEX SRL in valoare de 8.757.319,66 lei cu TVA inclus valabil de la data semnarii de catre partile contractante pana la receptia finala a lucrarilor, durata de executie a lucrarilor este de 10 luni de la data emiterii ordinului de incepere a lucrarilor. Prin adresa nr. 3178/21.04.2021 a fost emis ordinul de incepere a lucrarilor incepand cu data de 26.04.2021. A fost incheiat procesul verbal de predare-primire a amplasamentului si a bornelor de reper nr. 1/26.04.2021._x000D_
La contractul de lucrări au fost incheiate urmatoarele acte aditionale:_x000D_
- actul aditional nr. 1/20.07.2021 privind modificarea art. 4. Obiectul si pretul contractului, pct. 4.3, in ceea ce priveste pretul contractului, devenind astfel 9.159.766,94 lei inclusiv TVA._x000D_
- actul aditional nr. 2/01.10.2021, privind ajustarea pretului contractului conform OUG 15/2021._x000D_
- actul aditional nr. 3/04.10.2021, privind completarea actului aditional nr. 2/01.10.2021;_x000D_
- actul aditional nr. 4/31.01.2022, privind suplimentarea pretului contractului (conform situatiei de plata nr. 3) si a garantiei de buna executie, valoarea contractului devenind 9.298.767,61 lei inclusiv TVA;_x000D_
- actul aditional nr. 5/25.02.2022, privind prelungirea duratei de executie a lucrarilor la 14 luni de la data emiterii ordinului de incepere a lucrarilor;_x000D_
- actul aditional nr. 6/11.03.2022, privind suplimentarea pretului contractului (conform situatiei de plata nr. 4) si a garantiei de buna executie, valoarea contractului devenind 9.393.993,79 lei inclusiv TVA;_x000D_
- actul aditional nr. 7/02.06.2022, privind prelungirea duratei de executie a lucrarilor cu 9 luni, durata de executie a lucrarilor fiind 23 luni de la data emiterii ordinului de incepere a lucrarilor, respectiv pana la data de 25.07.2023. _x000D_
Matmar Impex SRL a transmis către Comuna Ghimpați, precum și către Inspectoratul Județean în Construcții - Giurgiu, adresa nr. 1562/22.12.2021 (înregistrată la Primăria Comunei Ghimpați sub nr. 10411/22.12.2021, iar la ISC Giurgiu sub nr. 488812/22.12.2021), prin care anunța sistarea lucrărilor în perioada 23.12.2021 – 01.03.2022._x000D_
În data de 24.02.2022, executantul lucrărilor a transmis adresa nr. 306, prin care aducea la cunoștința autorității contractante faptul că va relua execuția lucrărilor, începând cu data de 25.02.2022._x000D_
Prin adresa nr. 470/31.03.2022 constructorul a informat beneficiarul faptul ca sisteaza lucrarile din cauza neefectuarii platilor in termenul de 30 de zile de la emiterea facturilor nr. 8891/28.01.2022; nr. 8909/01.02.2022 si nr. 8965/11.03.2022 (incluse in cererea de plata nr. 5, care inca nu a fost aprobata), incepand cu data de 31.03.2022, pana la onorarea restantelor._x000D_
In data de 26.05.2022, a fost transmisa adresa constructorului nr. 691, prin care se aduce la cunostinta beneficiarului, ca lucrarile se vor relua incepand cu data de 26.05.2022._x000D_
Lucrarile sunt realizate in proportie de 58%.</t>
  </si>
  <si>
    <t>4531</t>
  </si>
  <si>
    <t>MODERNIZARE, EXTINDERE, DOTARE SCOALA GENERALA NR. 2 CU  CLASELE I-VIII CAMPURELU</t>
  </si>
  <si>
    <t>UAT COMUNA COLIBAŞI</t>
  </si>
  <si>
    <t>PROIECT CU RISC - s-a lansat achizitia principala si s-a semnat contractul pentru lucrari in septembrie 2021 (necesita prelungirea perioadei de implementare)_x000D_
Achiziția serviciilor de întocmire studii de specialitate: Contract nr. 618/12.02.2015, încheiat cu SC EUROPROJECT PARTNER SRL, vc 24.880,66 lei cu TVA_x000D_
Achiziția serviciilor de proiectare faza SF: Contract nr. 4838/23.06.2015, încheiat cu SC EUROPROJECT PARTNER S.R.L. , vc 110.107,73 lei cu TVA_x000D_
Servicii de consultanță la elaborarea cererii de finanțare: Contract nr. 767/23.01.2018, încheiat cu SC EUROPROJECT PARTNER SRL, vc 50.218,00 lei cu TVA_x000D_
Achiziție proiectare faza PT, inclusiv asistență tehnică din partea proiectantului: Contract nr. 7775/ 09.10.2019, încheiat cu SC PALTINUL INTERAX PROIECT SRL, vc 89.250,00 lei cu TVA _x000D_
Achiziția serviciilor de consultanță achiziție publică proiectare faza PT, inclusiv asistență tehnică din partea proiectantului (evaluare oferte prin experti cooptati): Contract nr. 3171/19.03.2018, încheiat cu SC EUROPROJECT PARTNER SRL , vc 10,948 lei cu TVA_x000D_
Achiziția serviciilor de verificare a proiectului tehnic: Contract nr. 649/30.01.2020, încheiat cu PFA SABETAY C. ALEXANDRA-ARHITECT, vc 9,758.00 lei cu TVA_x000D_
Achiziția serviciilor de dirigenție de șantier: Contract nr. 7233/ 07.09.2021, încheiat cu SC PROFI CRIM CONSTRUCT SRL, vc 30,000.00 lei cu TVA_x000D_
Achiziția serviciilor de publicitate și informare: Contract nr. 7286/ 16.09.2019, încheiat cu SC RBC PRODUCTIE PUBLICITARA SRL, vc 10,829.00 lei cu TVA _x000D_
Achiziție lucrări: Contract nr. 7138/ 03.09.2021, încheiat cu SC DRUPO CRUP SRL, vc 4,135,133.57 LEI cu TVA_x000D_
Perioada de executie: 24 luni; stadiul fizic al lucrarilor 40%</t>
  </si>
  <si>
    <t>4492</t>
  </si>
  <si>
    <t>REABILITARE, MODERNIZARE SI EXTINDERE SCOALA CU CLASELE V-VIII COMUNA COLIBASI, JUDETUL GIURGIU</t>
  </si>
  <si>
    <t>PROIECT CU RISC - lucrari demarate in faza incipienta cu un procent de realizare al lucrarilor de aprox. 25%. Durata executie lucrari 22 luni. Ordin incepere lucrari 07.03.2022._x000D_
 -s- a lansat achizitia principala dar sigur perioada de depunere oferte si evaluarea acestora va genera  prelungirea perioadei de implementare;_x000D_
ctr 4839/23.06.2015- faza dali, sc europroject  partner srl, ctr proiectare 9995/05.12.2018-sc metroul sa valoare 94.248.00 lei cu TVA_x000D_
Achizitie proiectare faza PT, inclusiv asistenta tehnica din parte proiectantului: se 124.950 lei cu TVA, sc 94.248,00 lei cu TVA, 9995/05.12.2018 SC METROUL SA_x000D_
Achizitia serviciilor de consultanta achizitie publica proiectare faza PT, inclusiv asistenta din partea proiectantului: se 10.948,00 lei cu TVA, sc 10.948,00 lei cu TVA, 3172/19.03.2018 SC EUROPROJECTS PARTNER SRL_x000D_
Achizitie proiectare faza PT, inclusiv asistenta tehnica din parte proiectantului: se 124.950 lei cu TVA, sc 94.248,00 lei cu TVA, 9995/05.12.2018 SC METROUL SA_x000D_
Achizitia serviciilor de consultanta achizitie publica proiectare faza PT, inclusiv asistenta din partea proiectantului: se 10.948,00 lei cu TVA, sc 10.948,00 lei cu TVA, 3172/19.03.2018 SC EUROPROJECTS PARTNER SRL_x000D_
Achizitia serviciilor de verificare PT: se 5.950,00 lei cu TVA, sc 8.702,25 + 400 lei/DS cu TVA, 8060/191023/23.10.2019 SC ASTRO FOIL INT SRL (1.547.00 lei), 8085/24.10.2019  SC ASTRO FOIL INT SRL (1.428,00 lei), 7813/09.10.2019 BA FLOREA GHEORGHE (1.125,00 lei +100 lei/DS), 8071/23.10.2019 SC GLOBAL SECURITY SYNERGY SRL (3.302,25 lei+300 lei/DS), 7980/17.10.2019 PFA BERBECARU DAN BASARAB (1.300,00 lei)_x000D_
Proiect tehnic realizat;  realizata actualizarea valorilor devizului general si implicit a bugetului; demarata procedura de achizitie lucrari in prima faza si anulata deoarece nu s-a prezentat niciun ofertant; . achizitia a fost reluata si finalizata; Contract nr. 960/ 08.02.2022, încheiat cu SC DRUPO GRUP SRL valoare contractata 8.865.331,51 lei cu TVA; _x000D_
Realizata prelungirea contractului de finantare pana la data de 31.12.2023. Stadiul de realizare al lucrarilor este de aprox. 20%.</t>
  </si>
  <si>
    <t>6871</t>
  </si>
  <si>
    <t>Extindere, modernizare și dotare Școala "Dora Dalles" din satul Bucșani, comuna Bucșani, județul Dâmbovița”,</t>
  </si>
  <si>
    <t>UAT COMUNA BUCȘANI</t>
  </si>
  <si>
    <t>RISC MAJOR DE NEFINALIZARE. Durata de executie 24 luni. Contractul de lucrari nu a fost inca incheiat._x000D_
A fost ajustată valoarea proiectului conform OUG nr.64/2022, prin încheierea Actului aditional nr.1/ 09.12.2022, riscul nefinalizării investiției în perioada de implementare este ridicat, având în vedere că atribuirea contractului de lucrări nu a fost demarată, iar durata de execuție propriu -zisă a lucrărilor excede termenului limita de implemnetare, 30.09.2023 (durata de executie a lucrărilor e previzionata de proiectant la 24 de luni)._x000D_
_x000D_
-Servicii de proiectare –faza SF, PT,DE, CS si asistenta tehnica, Contract nr.4662/14/04.05.2016 incheiat cu SC Convest Grup SRL, val. 114.40 lei (cu TVA), durata - pana la finalizarea implementarii proiectului –30.09.2023_x000D_
- Servicii de consultanta intocmire cerere de finantare, Contract nr.4664/98/04.05.2016 incheiat cu SC Ianlux Consulting SRL, val. 47.600 lei(cu TVA), durata- Pana la finalizarea etapei de evaluare a dosarului de finantare si semnarea contractului de finantare–06.05.2021_x000D_
- Servicii de verificare tehnica a proiectarii, Contract nr.4476/09.05.2018 incheiat cu SC Dada Proiect SRL, val. 13.142,36 lei (cu TVA), durata- 02/06/2018._x000D_
- Servicii de consultanta management de proiect, Contract nr.6569/60/16.06.2021 incheiat cu SC Avisco Proiect SRL, val. 52.360 lei(cu TVA), durata- pana la finalizarea implementarii_x000D_
proiectului –30.09.2023._x000D_
- Servicii de publicitate si informare, Contract nr.6862/24.06.2021 incheiat cu SC Jurnal Media Top SRL, val. 17.850 lei (cu TVA), durata- pana la finalizarea implementarii proiectului –30.09.2023._x000D_
- Servicii de proiectare –faza PT, DE alimentare cu gaze naturale a obiectivului, Contract nr.7578/15.07.2021 incheiat cu SC Casa Proiect Instal Consult SRL, val. 4.760 lei (cu TVA), durata- 31.08.2021._x000D_
- Servicii de audit financiar, Contract nr.7175/02.07.2021 incheiat cu SC REAL AUDF EXPC SRL, val. 17.850 lei (cu TVA), durata- pana la finalizarea implementarii proiectului –30.09.2023._x000D_
_x000D_
-A fost emis certificatul de urbanism cu nr.152/17.07.2017 prelungit pana in 18.07.2020_x000D_
-A fost obtinuta Autorizatia de construire nr 35/23.07.2020, perioada de valabilitate 24 luni, a fost prelungita valabilitatea autorizatiei de construire pana la data de 24.07.2023_x000D_
_x000D_
 -Achizitie lucrari-nu a fost contractata_x000D_
 -Achizitie dotări-nu a fost contractata</t>
  </si>
  <si>
    <t>6625</t>
  </si>
  <si>
    <t>Reabilitare, modernizare, extindere (desființare corpuri C2 și C3), dotare Școala Gimnazială nr.1 Sat Gurbănești - Comuna Gurbănești - Județul Călărași</t>
  </si>
  <si>
    <t>UAT COMUNA GURBĂNEȘTI</t>
  </si>
  <si>
    <t>RISC MAJOR DE NEFINALIZARE Durata de executie a lucrarilor 19 luni._x000D_
Ordin de incepere Iunie 2022_x000D_
Achizitie servicii intocmire SF: CTR 1219/25.03.2016, SC SAT CONSULT SRL, vc 56,000.00 lei cu TVA_x000D_
Servicii consultanta depunere CF: ctr 1784/04.06.2018, vc 63,070.00 lei cu TVA_x000D_
Servicii in managementul proiectului: ctr 799/24.02.2021, vc 89,250.00 lei cu TVA_x000D_
Servicii informare si publicitate: ctr 31/15.04.2021, SC MEDIA PRINT SRL, vc 13,568.38 lei cu TVA_x000D_
Servicii proiectare si asistenta tehnica din partea proiectantului: ctr 1380/05.04.2021, SC EMBRYO PROJECTS, vc 90,440. 00 lei cu TVA. Proiectul tehnic este realizat._x000D_
Comisioane si taxe: nu la aceasta data_x000D_
Dotari: nu la aceasta data_x000D_
Dirigentie de santier: realizata, ctr. nr 137/13.01.2022 semnat cu CONSTRUCT GRUP SRL, valoare 22.000,00 lei + 4.180,00 lei TVA_x000D_
Achizitie lucrari - realizata, contract nr. 2175/06.06.2022 semnat cu SC POT CONSTRUCT PROJECT MANAGEMENT SRL, valoare 6.671.194,67 lei + 1.267.526,98 lei TVA_x000D_
Lucrarile demarate la data de 10.07.2022 dupa finalizarea activitatilor scolare. Stadiul fizic de realizare al lucrarilor aprox. 45%</t>
  </si>
  <si>
    <t>6492</t>
  </si>
  <si>
    <t>Desființare clădire existentă Școala primară și construcție clădire nouă , proiect cu destinația de școală primară, regim de înălțime P+1E</t>
  </si>
  <si>
    <t>RISC MAJOR  DE NEFINALIZARE. Durata de executie lucrari 11 luni. Nu a fost incheiat contractul de lucrari._x000D_
Licitatie lucrari in etapa de evaluare. Beneficiarul estima semnarea contract si ordin de incepere maxim 01.02.2023 insa nu a respectat termenul._x000D_
Contracte incheiate inainte de semnarea contractului de finanatare:_x000D_
 Servicii de elaborare a documentatiei tehnice (faza SF), contract nr. 4145/21.06.2018  incheiat cu SC VAN PROJECT &amp;DESIGN SRL, in valoare de 50.000 lei la care se adauga TVA, avand o durata de 3 luni, respectiv pana la data de 21.09.2018_x000D_
 Servicii de elaborare a studiilor de teren si a altor studii specifice, contract nr. 4628/06.07.2018 incheiat cu SC VAN PROJECT &amp;DESIGN SRL, in valoare de 9.000 lei la care se adauga TVA, avand o durata de 1 an, respectiv pana la data de 06.08.2018._x000D_
 Servicii de consultanta la elaborarea cererii de finantare, contract nr. 4334/27.06.2018  incheiat cu SC Europroject Partner SRL, in valoare de 67500 lei, la care se adauga TVA, cu  durata de la data semnării de către părțile contractante până la data comunicării rezultatului final al evaluării cererii de finanțare._x000D_
 Servicii de Proiectare tehnica (PT+DE, documentatii avize/autorizatii, inclusiv asistenta tehnica din partea proiectantului), contract nr. 5315/23.07.2020, incheiat cu SC VAN PROJECT &amp;DESIGN SRL, in valoare de 102.800 lei la care se adauga TVA, avand o durata de 24 luni, respectiv pana la 23.07.2022, in vederea prestarii serviciilor anterior mentionate._x000D_
- La data de 26.03.2021 beneficiarul a emis „ Ordinul de incepere a prestatiilor serviciilor de proiectare”, nr. 2329/26.03.2021_x000D_
Contracte incheiate dupa semnarea contractului de finantare nr. 6492/22.12.2020:_x000D_
  Servicii de consultanță în management, contract nr. 1300/19.02.2021, încheiat cu SC EUROPROJECT PARTNER SRL, in valoare de 145.180,00 lei cu TVA și cu durata de la data semnării acestuia de către ambele părți, până la finalizarea proiectului, respectiv 31.11.2023._x000D_
  Servicii de consultanta in organizarea procedurilor de achizitii publice, contract nr. 2373/26.03.2021, încheiat cu SC EUROPROJECT PARTNER SRL, in valoare de 15.470,00 lei cu TVA și cu durata de la semnarea acestuia si pana la data la care contractul semnat in cadrul procedurii ce face obiectul prezentului contract nu mai poate face obiectul unei contestatii privind desfasurarea achizitiei publice._x000D_
  Servicii de publicitate si informare, contract nr. 2521/31.03.2021, încheiat cu SC RBC Productie Publicitara SRL, in valoare de 11.039,63 lei cu TVA și cu durata de la data semnării de către părțile contractante până la data finalizarii proiectului, respectiv 30.11.2023._x000D_
  Servicii de verificare a proiectului tehnic, contract nr. 5549/13.07.2021, încheiat cu SC FEDORA PROIECT SRL, in valoare de 12.800,00 lei fara TVA (prestatorul nu este plătitor de TVA) și cu durata de la data semnării de către părțile contractante până la data receptiei finale a lucrarilor de construire. _x000D_
Proiectul tehnic a fost receptionat, verificat si avizat de catre ADR._x000D_
Beneficiarul a transmis la OI    o notificare prin care informa asupra modificarii Graficului de executie lucrari de la 24 de luni la 11 luni in vederea incadrarii in program. _x000D_
- Dirigentie de santier, contract nr. 3842/20.04.2023, încheiat cu Gogoasa Ionica – PFA, in valoare de 45.500,00 lei fara TVA  (prestatorul nefiind platitor de TVA ) și cu durata de la data semnării de către părțile contractante până la receptia finala a lucrarilor._x000D_
- Executie lucrari, contract nr. 3649/11.04.2023, încheiat cu SC MATMAR IMPEX SRL, in valoare de 5.072.760,55 lei cu TVA și cu durata de la data semnării de către părțile contractante până la receptia finala, iar durata de executie lucrari 11 luni.</t>
  </si>
  <si>
    <t>3250</t>
  </si>
  <si>
    <t>11.1.</t>
  </si>
  <si>
    <t>ANCPI</t>
  </si>
  <si>
    <t>Cresterea gradului de acoperire si incluziune a sistemului de inregistrare a proprietatilor in zonele rurale din Romania</t>
  </si>
  <si>
    <t>PARTENERIATUL DINTRE AGENTIA NATIONALA DE CADASTRU SI PUBLICITATE IMOBILIARA -ANCPI, OFICIILE DE CADASTRU SI PUBLICITATE IMOBILIARA (OFICIILE TERITORIALE) SI CENTRUL NATIONAL DE CARTOGRAFIE</t>
  </si>
  <si>
    <t>RISC MAJOR DE NEFINALIZARE_x000D_
Nu s-a atribuit achizitia pentru 100 de UAT-uri din 660 de UAT-uri_x000D_
Contractul prevede achizitia unor servicii de inregistrare sistematica si scanarea cartilor funciare; _x000D_
In cadrul Componentei I a proiectului – Înregistrarea sistematică a imobilelor în zonele rurale selectate s-au realizat:_x000D_
- Subcomponenta 1.2  Scanarea cărților funciare analogice (conversia cărților funciare într-o bază de date textuală și arhiva digitală). Activitate derulată în perioada 2015 – 2017, înainte de încheierea contractului de finanțare și care a fost finalizată 100%._x000D_
- Subcomponenta 1.1 Înregistrarea sistematică în zonele rurale selectate – realizat parțial:_x000D_
Stadiul de realizare a proiectului, raportat la valoarea activităților contractate și în curs de executare în perioada de implementare este de aprox. 17%. _x000D_
Pentru 297 de UAT-uri care au făcut obiectul unor proceduri de achiziție dar loturile au fost anulate, fie din lipsa ofertelor, fie în procedura de evaluare, s-a demarat în 03.08.2021 o nouă procedură de achiziție. Menționăm faptul că, prin Legea bugetului de stat pe anul 2021 s-au alocat credite de angajament care nu au fost suficiente pentru organizarea unei singure proceduri de achiziție, respectiv pentru toate UAT-urile rămase de contractat, care acoperă o suprafață estimată de peste 1,5 milioane ha. Ca urmare a suplimentării bugetului proiectului în luna mai 2021, s-au asigurat condițiile pentru demararea acestei proceduri. Ofertele au fost deschise în data de 13.09.2021, fiind depuse 728 de oferte pentru 291 de loturi. Procedura de licitație a fost finalizată cu atribuirea a 240 de loturi, iar loturile anulate vor fi incluse într-o nouă procedură de achiziție;_x000D_
 Pentru 100 de UAT-uri cu suprafața de 415.732 ha rămase neatribuite, se va organiza o nouă procedură de achiziție. Demararea procedurii este condiționată de prelungirea perioadei de implementare a Programului național de cadastru și carte funciară 2015-2023, prin HG nr. 294/2015, având în vedere că durata de implementare a lucrărilor de înregistrare sistematică depășește perioada proiectului (30.12.2023) și se impune asigurarea în Programul național a fondurilor necesare continuării contractelor ce vor fi încheiate în proiectul major._x000D_
Stadiul de realizare a proiectului, raportat la valoarea activităților contractate și în curs de executare în perioada de implementare este de  25%._x000D_
A fost realizata achizitia de echipamente. _x000D_
 TINAND CONT DE TIMPUL MEDIU DE REALIZARE A UNUI CONTRACT DE INREGISTRARE SISTEMATICA ( intre 18 si 24 de luni pentru fiecare contract in parte) ACTIVITATILE PROIECTULUI  PREZINTA RISCUL DE A NU  FI FINALIZATE  IN TERMENUL DE CONTRACT (nu au fost contractate serviciile de inregistrare pentru toate UAT-urile).</t>
  </si>
  <si>
    <t>4827</t>
  </si>
  <si>
    <t>Reabilitare, modernizare, extindere si dotare Ambulatoriu din cadrul Spitalului Judetean de Urgenta Giurgiu</t>
  </si>
  <si>
    <t>Servicii de proiectare – faza DALI / consultanta inclusiv scrierea cererii de finantare – ctr. nr. 145/25.07.2018 incheiat cu SC VAN PROJECT &amp; DESIGN SRL in valoare de 120.785 lei inclusiv TVA, valabil pana la indeplinirea tuturor obligatiilor ce deriva din prezentul contract._x000D_
Servicii consultanta in scopul elaborarii documentatiilor de atribuire in vederea achizitionarii  serviciilor, lucrarilor si echipamentelor medicale prevazute in proiect – ctr. nr. 217/19.12.2019 incheiat cu SC CONSILIARIUS PRUDENS ACHIZITII SRL in valoare de 10.000 lei fara TVA, prestatorul fiind neplatitor de TVA, valabil in perioada 15.12.2019 – 31.03.2020, perioada prelungita prin actul aditional nr. 1/31.03.2020 pana la 30.04.2020._x000D_
Servicii de informare si publicitate – ctr. nr. 20/10.02.2020 incheiat cu SC LEMINGS SRL in valoare de 6.180,86 lei inclusiv TVA, valabil pana la data de 31.08.2022. Contractul a fost prelungit prin actul aditional nr. 1/20.01.2022 pana la data de 30.06.2023._x000D_
Servicii verificare PT – ctr. nr. 129/07.09.2020 incheiat cu SC NOVART ENGINEERING SRL in valoare de 8.328,81 lei inclusiv TVA, valabil 30 zile de la data emiterii ordinului de incepere, respectiv pana la receptia acestuia._x000D_
Servicii dirigentie de santier – ctr. nr. 111/06.08.2020 incheiat cu SC CA-SE CONS INTERNATIONAL SRL in valoare de 30.300 lei fara TVA, prestatorul nefiind platitor de TVA, valabil 24 luni de la data emiterii ordinului de incepere a serviciilor respectiv pana la receptia la terminarea lucrarilor si va fi corelata cu durata de executie a lucrarilor._x000D_
_x000D_
Achizita privind furnizarea echipamentelor si dotarilor a fost impartita in 5 loturi, fiind incheiate contracte doar pentru 3 loturi astfel:_x000D_
- Lot 1 – aparatura medicala – anulata;_x000D_
- Lot 2 – ecografe - Contract de furnizare nr. 175/30.06.2022 incheiat cu SC SOUL MEDICAL SRL in valoare de 1.731.450,00 lei inclusiv TVA pana la indeplinirea tuturor obligatiilor ce deriva din prezentul contract; _x000D_
Ecografele au fost receptionate prin proces verbal receptie cantitativa si calitativa nr.8358/26.04.2023, a fost incheiat si proces verbal de instalare, punere in functiune si instruire personal in data de 26.04.2023._x000D_
- Lot 3 – mobilier medical - Contract de furnizare nr. 116/11.04.2022 incheiat cu SC DENTAL VLADMED V &amp; M SRL in valoare de 644.385,00 lei inclusiv TVA valabil pana la indeplinirea tuturor obligatiilor ce deriva din prezentul contract;_x000D_
- Lot 4 – mobilier nemedical - Contract de furnizare nr. 117/11.04.2022 incehiat cu SC DAC TECHNOLOGY SRL  in valoare de 332.858,47 lei inclusiv TVA valabil pana la indeplinirea tuturor obligatiilor ce deriva din prezentul contract;_x000D_
Mobilierul a fost receptionat prin procesul verbal nr. 24911/22.12.2022 si procesul verbal de predare-primire nr. 224/22.12.2022 inregistrat la Consiliul Judetean Giurgiu cu nr. 24910/22.12.2022._x000D_
- Lot 5 – Echipament IT – anulata._x000D_
_x000D_
A urmat demararea procedurii de achizitie nr. 2 pentru furnizarea echipamentelor si dotarilor care nu au fost atribuite in cadrul procedurii anterioare pentru loturile 1 si 5, fiind impartite in 10 loturi pentru a facilita depunerea de oferte dupa cum urmeaza:_x000D_
- Lot 1 – Aparatura medicala – UNIT ORL – anulata;_x000D_
- Lot 2 - Aparatura medicala – Truse medicale – anulata;_x000D_
- Lot 3 - Aparatura medicala – UNIT stomatologie – Contract de furnizare nr. 1/09.01.2023 incheiat cu SC HELMADENT SRL in valoare de 39.805,50 lei inclusiv TVA, valabil pana la indeplinirea tuturor obligatiilor ce deriva din prezentul contract._x000D_
- Lot 4 - Aparatura medicala – Dispozitive inregistrare si explorare – anulata;_x000D_
- Lot 5 - Aparatura medicala – Tehnici operatorii – anulata;_x000D_
- Lot 6 - Aparatura medicala – Echipamente de laborator – anulata;_x000D_
- Lot 7 - Aparatura medicala – Oxigenoterapie – anulata;_x000D_
- Lot 8 - Aparatura medicala – Echipament oftalmologic – anulata;_x000D_
- Lot 9 - Aparatura medicala – Diverse echipamente medicale – anulata;_x000D_
- Lot 10 – Echipament IT – Contract de furnizare nr. 2/09.01.2023 incheiat cu SC CUBIX IT SRL in valoare de 224.803,73 lei inclusiv TVA, valabil pana la indeplinirea tuturor obligatiilor ce deriva din prezentul contract._x000D_
Furnizarea se va face in termen de 15 zile si maxim 60 de zile de la data emiterii ordinului de livrare._x000D_
_x000D_
A urmat demararea procedurii de achizitie nr. 3 pentru furnizarea echipamentelor si dotarilor anulate in procedurile anterioare dupa cum urmeaza:_x000D_
- Lot 1 – Aparatura medicala – UNIT ORL;_x000D_
- Lot 2 - Aparatura medicala – Truse medicale;_x000D_
- Lot 4 - Aparatura medicala – Dispozitive inregistrare si explorare;_x000D_
- Lot 5 – Aparatura medicala - Tehnici operatorii;_x000D_
- Lot 6 - Aparatura medicala – Echipamente de laborator;_x000D_
- Lot 8 - Aparatura medicala – Echipament oftalmologic;_x000D_
- Lot 9 - Aparatura medicala – Diverse echipamente medicale._x000D_
Aceasta procedura se afla in faza de evaluare._x000D_
_x000D_
Achizitia privind - Lot 7 - Aparatura medicala – Oxigenoterapie, nu se va mai efectua, fiind inclusa in cadrul contractului de lucrari, planul de achizitii fiind actualizat in acest sens._x000D_
_x000D_
Contract de proiectare si executie lucrari nr. 105/30.07.2020 incheiat asocierea SC MOPA CONSTRUCT SRL – lider de asociere - SC ALEGE SRL, SC  ELECTROCONSTRUCTIA ELCO GIURGIU SA, SC SUPERNOVA SMARTWAVE ELECTRONICS SRL, SC VAN PROJECT&amp;DESIGN SRL in valoare de 4.985.197,98 lei inclusiv TVA, durata serviciului de proiectare este de 2 luni de la data emitarii ordinului de incepere a serviciului iar durata lucrarilor de executie este de 24 luni dupa receptia proiectului tehnic si emiterea ordinului de incepere a lucrarilor. A fost emis ordinul de incepere lucrari cu data de 14.12.2020._x000D_
La contractul de lucrari au fost incheiate urmatoarele acte aditionale:_x000D_
- actul aditional nr. 1/12.04.2021 privind modificarea pretului contractului, noua valoare fiind de 4.984.716,58 lei inclusiv TVA, valoare modificata ca urmare a optimizarii solutiilor propuse in SF, la intocmirea PT listele de cantitati au suferit modificari nesubstantiale care au condus la modificarea listelor de cantitati ofertate si implicit a valorii totale, aceast diminuandu-se cu valoarea de 481,40 lei._x000D_
- actul aditional nr. 2/29.09.2021 privind completarea “Art. 22 Ajustarea pretului din contract”, cu Art. 22.2 (1)  privind ajustarea pretului contractului prin actualizarea preturilor aferente materialelor, prin aplicarea unui coeficient de ajustre la fiecare solicitare de plata, pe intreaga perioada de derulare a contractului, exclusiv pentru restul ramas de executat la data intrarii in vigoare a OG nr. 15/2021 privind reglementrea unor masuri fiscal bugetare, publicata in MO al Romaniai la data de 31.08.2021._x000D_
(2) privind restul ramas de exedcutat este de 3.564.413,88 lei cu TVA, determinat cantitativ si valoric, stabilit pe baza centralizatorului aprobat, cuprinzand situatiile de lucrari realizate pana la momentrul incheierii actului aditional, insusite de executatnt si de dirigintele de santier._x000D_
(3) privind formula de ajustare care se va aplica._x000D_
- act aditional nr. 3/01.02.2022 privind ajustarea pretului din contract._x000D_
- act aditional nr 4/07.12.2022 privind modificarea duratei de realizarea a lucrarilor de executie la 28 luni._x000D_
- act aditional nr. 5/22.02.2023 privind modificarea pretului contractului la 5.199.053,94 lei inclusiv TVA, defalcat dupa cum urmeaza: 142.725,62 lei inclusiv TVA pretul serviciilor de proiectare si 5.056.328,32 lei inclusiv TVA pretul executiei lucrarilor._x000D_
- act aditional nr. 6/06.04.2023 privind modificarea duratei de realizare a lucrarilor de executie la 30 luni._x000D_
_x000D_
Beneficiarul a intampinat greutati la  racordarea obiectivului la utilitati (reteaua de gaze naturale, curent electric, canalizare si alimentare cu apa) fapt ce a dus la imposibilitatea punerii in functiune a  urmatoarelor echipamente:_x000D_
-Centrala termica si instalatia de incalzire;_x000D_
-Lift;_x000D_
-Panouri solare;_x000D_
-Sistem de aer conditionat. _x000D_
Intrucat nu au fost finalizate racordarile la utilitati (gaz, energie electrica si canalizare) a fost dat ordinul de sistare nr. 25354/30.12.2022, pana la finalizarea acestora._x000D_
Ordinul de reluare al lucrarilor a fost emis cu nr. 4314/03.03.2023._x000D_
Lucrarile sunt realizate in proportie de 92%.</t>
  </si>
  <si>
    <t>4.SV</t>
  </si>
  <si>
    <t>OT</t>
  </si>
  <si>
    <t>Modernizarea, eficientizarea, extinderea sistemului de iluminat public si reabilitarea instalatiilor electrice din Municipiul Slatina</t>
  </si>
  <si>
    <t>UAT Municipiul Slatina</t>
  </si>
  <si>
    <t>RISC. PT conform. A fost atribuit contractul de lucrari nr. 42532/12.05.2023.  Durata acestuia este de 11 luni. Inca nu a fost emis ordinul de incepere. A fost emis Ordinul de incepere 46680/25.05.2023-executie lucrari, 46658/25.05.2023-PT/AT, 4662/25.05.2023-DS.</t>
  </si>
  <si>
    <t>DJ</t>
  </si>
  <si>
    <t>MODERNIZARE, EXTINDEREA SI OPTIMIZAREA CONSUMULUI DE ENERGIE ELECTRICA - SISTEMUL DE ILUMINAT ORAS FILIASI</t>
  </si>
  <si>
    <t>UAT Oras Filiasi</t>
  </si>
  <si>
    <t>RISC. S-a incheiat contractul de lucrarinr. 6283/27.03.2023. Durata executie lucrari 9 luni. Ordin de incepere a lucrarilor nr. 10015/17.05.2023, incepand din 07.06.2023.</t>
  </si>
  <si>
    <t>Dezvoltarea unei retele de statii de transport public local inteligente si autonome (Intelli Bus hub Net)</t>
  </si>
  <si>
    <t xml:space="preserve">RISC. PT conform 13.07.2022. fost semnat contractul principal furnizare cu montaj. Termenul de executie al contractului de furnizare cu montaj este de 12 luni de la emiterea ordinului de incepere. Ordin incepere 02.05.2023. </t>
  </si>
  <si>
    <t>PI4.3</t>
  </si>
  <si>
    <t>Promovarea incluziunii sociale si combaterea sărăciei in comunitătile defavorizate din municipiul Craiova – faza II– zona Fantana Popova</t>
  </si>
  <si>
    <t>UAT Municipiul Craiova</t>
  </si>
  <si>
    <t xml:space="preserve"> PROIECT CU RISC RIDICAT DE NEFINALIZARE. Stadiu fizic lucrari reabilitare strazi 18,71%. Se desfasoara demersuri in vederea obtinerii autorizatiei de construire pt lucrarile de reabilitare Fantana Popova. Lucrari reluate incepand cu 10.04.2023 . Perioada de desfasurare a lucrarilor, conform contract lucrari, a expirat. Achizitia lucrarilor de reabilitare Fantana Popova nelansata.</t>
  </si>
  <si>
    <t>VL</t>
  </si>
  <si>
    <t>Dezvoltare locala in comunitati marginalizate, componenta 1 - Colonia Nuci</t>
  </si>
  <si>
    <t>UAT Municipiul Ramnicu Valcea</t>
  </si>
  <si>
    <t>RISC. Contract de executie lucrari in 03.10.2022. Orin incepere lucrari 31.10.2022, termen executie 12 luni</t>
  </si>
  <si>
    <t>PI5.1</t>
  </si>
  <si>
    <t>Lucrari de consolidare, restaurare, reconstituire, conservare si punere in valoare a ansamblului arhitectural Manastirea Brancoveni</t>
  </si>
  <si>
    <t>Manastirea Brancoveni</t>
  </si>
  <si>
    <t>RISC. Au fost receptionate lucrarile conform PVRTL 288/17.05.2023. A fost prelungita perioada de implementare pana la data de 30.11.2023, A fost modificata valoarea contractului de executie conf AA 3/30.06.2020</t>
  </si>
  <si>
    <t>PI8.1A</t>
  </si>
  <si>
    <t>REABILITAREA, MODERNIZAREA ȘI ECHIPAREA AMBULATORIULUI DE SPECIALITATE DIN CADRUL SPITALULUI MUNICIPAL CARACAL</t>
  </si>
  <si>
    <t>UAT Municipiul Caracal</t>
  </si>
  <si>
    <t xml:space="preserve">RISC: intarzieri in etapa de realizare PT, durată de execuție lucrări 30 luni de la 19.08.2022, lucrările se execută sub exploatare, slaba mobilizare a constructorului acesta având în derulare şi alte contracte de lucrări. Stadiul fizic lucrări - 34,04%, stadiul financiar lucrări - 23,19%. PT avizat din punct de vedere al conformitatii in 29.07.2022. </t>
  </si>
  <si>
    <t>MH</t>
  </si>
  <si>
    <t>Reabilitare, extindere si dotare UPU - Imbunatatirea calitatii si a eficientei ingrijirii spitalicesti de urgenta si construirea unui heliport</t>
  </si>
  <si>
    <t>UAT Judet Mehedinti</t>
  </si>
  <si>
    <t xml:space="preserve">RISC Stadiul implementarii proiectului este de 32.51%, stadiul implementarii contractelor de lucrari fiind de 30%, data finalizarii 31.12.2023. Sunt in executie lucrarile pentru extinderea UPU si din 15.03.2023 pentru Heliport, nefiind intarzieri fata de graficele de executie. Se lucreaza la documentatia de atribuire pentru achizitionarea echipamentelor medicale si la documentatia necesara obtinerii autorizatiei de functionare pentru heliport.  De asemenea la nivelul SJU se lucreaza la organigrama, in vederea stabilirii personalului care va deservi heliportul si a regulamentelor de functionare ale acestuia. </t>
  </si>
  <si>
    <t>GJ</t>
  </si>
  <si>
    <t>Reabilitarea, modernizarea, extinderea si dotarea Unitatii de Primiri Urgente din cadrul Spitalului Judetean de Urgenta Targu Jiu, locatia str. Tudor Vladimirescu</t>
  </si>
  <si>
    <t>UAT Judet Gorj</t>
  </si>
  <si>
    <t>RISC: Din 28.03.2023 contractul de proiectare, asistență tehnică și execuție lucrări  a încetat înainte de termen cu acordul ambelor părți. Stadiul financiar contract proiectare+AT++execuție - 23,86%  Stadiul fizic lucrari sensibil apropiat. Urmează ca beneficiarul să  lanseze achiziția proiectare, asistență și execuție lucrări - rest de executat.</t>
  </si>
  <si>
    <t>Reabilitarea si modernizarea zonelor marginalizate ZUM 1 - Carpați si ZUM 2 - Fânarie în vederea cresterii calitații vieții</t>
  </si>
  <si>
    <t>UAT MUNICIPIUL CARACAL</t>
  </si>
  <si>
    <t>RISC. Au fost atribuite doua contracte (din 4) de proiectare si executie lucrari (construirea centrului comunitar integrat si consolidarea sistemelor de instalatii utilitati). Achizitia de proiectare+lucrari pentru infrastructura rutiera pietonala pentru asigurarea accesului din ZUM1 Carpati/ ZUM 2 Fanarie, a fost splitata in proiectare si executie lucrari. Contractul de proiectare a fost atribuit, proiectul tehnic a fost verificat de ADR SV si declarat conform. Executia de lucrari (SCN1119726/27.01.2023) se afla in faza de deliberare pentru selectia castigatorului.
Atribuirea contractului de proiectare si executie lucrari  pentru „Modernizarea infrastructurii sportive a scolilor la care au acces si copii din ZUM 1 Carpati / ZUM 2 Fânarie, în localitatea Caracal, judetul Olt ”(SCN1121598/09.03.2023) se afla in faza de depunere a ofertelor, care are termen limita 30.03.2023.</t>
  </si>
  <si>
    <t>Extindere infrastructura educationala - Centrul Scolar pentru Educatie Incluziva Constantin Pufan</t>
  </si>
  <si>
    <t>RISC. A fost semnat contractul de proiectare, asistenta tehnica si executie lucrari  nr.9202 din 10.08.2021, incheiat cu asocierea SC UP CONSTRUCT EXIM SRL (lider asociere), SC FITRA ARHITECTURA SRL  si SC FILDO STARCONS SRL. A fost  lansat ordinul de incepere al lucrarilor in 27.09.2022. Durata executie lucrari 21 luni.Ritm lent de executie a lucrarilor.</t>
  </si>
  <si>
    <t>Extindere și dotare Centrul Școlar pentru Educație Incluzivă Târgu Jiu</t>
  </si>
  <si>
    <t>RISC. S-a dat ordinul de incepere a lucrarilor nr. 12104/09.08.2021 (data incepere lucrari – 16.08.2021). Termen de executie pana la 07.04.2023. Stadiul fizic 36%. Lucrarile sunt in intarziere fata de graficul de executie si nu pot fi realizate integral în perioada contractuala rămasă. De asemenea, Liderul Asocierii dintre SC TOTALAUTOSERV SRL (lider), SC D&amp;I CONSTRUCT SRL (asociat) si SC SCADT SA (asociat), in calitate de executant al lucrarilor, face obiectul unei proceduri de insolventa.</t>
  </si>
  <si>
    <t>EXTINDERE, MODERNIZARE, CONSOLIDARE SCOALA CARAULA, JUDETUL DOLJ</t>
  </si>
  <si>
    <t>UAT COMUNA CARAULA</t>
  </si>
  <si>
    <t>RISC. Lucrarile sunt in executie, beneficiarul nu sesizeaza probleme in implementare.
Ordin incepere 30.05.2022. Durata executie lucrari 18 luni. Data finalizarii 31.08.2023.</t>
  </si>
  <si>
    <t>CRESTEREA CALITATII VIETII IN ORASUL OCNELE MARI, JUDETUL VALCEA, CONSTRUIRE COMPONENTA  BLOC LOCUINTE SOCIALE; MODERNIZARE SI EXTINDERE COMPONENTA GRADINITA CU PROGRAM PRELUNGIT PITICOT OCNITA; MODERNIZARE STRAZI SI TROTUARE IN ORASUL OCNELE MARI, JUD VALCEA</t>
  </si>
  <si>
    <t>UAT Oras OCNELE MARI</t>
  </si>
  <si>
    <t>1-Mai-18</t>
  </si>
  <si>
    <t xml:space="preserve"> RISC MAJOR :neincadrare in erioada de implementare ramasa a poiectului si exista riscul ca proiectul sa devina neeligibil prin neatribuirea contractului de executie bloc si
nefinalizare lucrari. Reziliat contract de executie de lucrari pentru componenta 3- BLOC. Se actualizeaza documentatia pentru o noua achizitie de lucrari BLOC . Componenta 1. Strazile sunt finalizate 100% cu PVRTL. Componenta 2-Gradinita stadiul fizic de cca 90%. Lucrari intarziate. Ctr. nr. 8544/17.08.2020. Ordin incepere lucrari nr.4119/12.04.2021-durata 12 luni.</t>
  </si>
  <si>
    <t>Construite Centru de Tineret, amenajare loc de joaca si pasaj pietonal sat Pociovalistea, oras Novaci</t>
  </si>
  <si>
    <t>UAT Oras Novaci</t>
  </si>
  <si>
    <t xml:space="preserve"> RISC.S-a semnat acordul contractual 4019 din 2.03.2023, contractul de executie lucrari: Execuție lucrări în cadrul proiectului cod SMIS 124169 – componenta A ”Desființare scoala și construire Centru de Tineret în sat Pociovaliștea, orasul Novaci”, încheiat cu SCADT SA, in valoare de 17.230.295,93 lei cu TVA și s-a emis ordinul de începere nr. 4543 din 07.03.2023. În data de 20 martie 2023 s-a emis autorizatia de construire nr. 10 pentru Amenajare loc de joacă în satul Pociovalistea, orașul Novaci. În data de 28 aprilie 2023 s-a emis autorizatia de construire nr. 21 pentru Construire pasaj pietonal subteran in satul Pociovaliștea, orașul Novaci .
</t>
  </si>
  <si>
    <t>Reabilitare si modernizare cu schimbarea destinatiei in biblioteca a constructiei existente C1 - centrala
termica. Reabilitare si modernizare cu schimbarea destinatiei in centru pentru tineret a constructiei
existente C2 - biblioteca. Reabilitare si modernizare constructie existenta C1 - clubul elevilor.</t>
  </si>
  <si>
    <t>UAT ORAS DRAGANESTI-OLT</t>
  </si>
  <si>
    <r>
      <rPr>
        <b/>
        <u/>
        <sz val="11"/>
        <rFont val="Trebuchet MS"/>
        <family val="2"/>
      </rPr>
      <t>RISC. Lotul 4:</t>
    </r>
    <r>
      <rPr>
        <sz val="11"/>
        <rFont val="Trebuchet MS"/>
        <family val="2"/>
      </rPr>
      <t xml:space="preserve"> Lucrari finalizate, receptionate. </t>
    </r>
    <r>
      <rPr>
        <b/>
        <u/>
        <sz val="11"/>
        <rFont val="Trebuchet MS"/>
        <family val="2"/>
      </rPr>
      <t>Lotul 1</t>
    </r>
    <r>
      <rPr>
        <sz val="11"/>
        <rFont val="Trebuchet MS"/>
        <family val="2"/>
      </rPr>
      <t xml:space="preserve">: Ctr. Elab.PT+Eecutie lucrari semnat in 27.07.2021 - PT in verificare la ADR. </t>
    </r>
    <r>
      <rPr>
        <b/>
        <u/>
        <sz val="11"/>
        <rFont val="Trebuchet MS"/>
        <family val="2"/>
      </rPr>
      <t>Lotul 2</t>
    </r>
    <r>
      <rPr>
        <sz val="11"/>
        <rFont val="Trebuchet MS"/>
        <family val="2"/>
      </rPr>
      <t>: Ctr. Elab.PT+Eecutie lucrari semnat in 27.07.2021. Ordin de incepere lucrari dat in 19.05.2022 stadiu fizic 95% durata executie prelungita pana la 19.07.2023.</t>
    </r>
    <r>
      <rPr>
        <b/>
        <u/>
        <sz val="11"/>
        <rFont val="Trebuchet MS"/>
        <family val="2"/>
      </rPr>
      <t xml:space="preserve"> Lotul 3</t>
    </r>
    <r>
      <rPr>
        <sz val="11"/>
        <rFont val="Trebuchet MS"/>
        <family val="2"/>
      </rPr>
      <t>: achizitia elab PT+Executie lucrari anulata - obiectivul este monument istoric. Dali refacut receptionat. Achizitie PT si executie lucrari nedemarata</t>
    </r>
  </si>
  <si>
    <t>Imbunatatirea serviciilor sociale, educationale, cultural, recreative si de siguranta in municipiul Bailesti</t>
  </si>
  <si>
    <t>UAT Municipiul Bailesti</t>
  </si>
  <si>
    <t>RISC Stadiul implementarii proiectului 17.20% , stadiul implementarii contractului de lucrari gradinita 5
60% iar la gradinita 3 40%, data finalizarii implementarii contractului de finantare 31.12.2023. Au fost atribuite urmatoarele contracte PT+AT+lucrari -Gradinita nr. 3; PT+AT+lucrari - Gradinita nr. 5; PT+AT - Sat de vacanta, PT – sistem de supraveghere video mai sunt de atribuit contractele de lucrari pentru sat de vacanta si camere video. Au fost verificate si declarate conforme proiectele tehnice pentru toate cele 4 obiective ( Gradinitele 3 si 5, supravegherea video si satul de vacanta). Atribuirea contractelor de lucrari pentru satul de vacanta si supraveghere video se afla in desfasurare. (Sat de vacanta SCAN111990/03.02.2023 in faza de evaluare financiara, Supraveghere video SCN1115569/14.10.2022 in faza de deliberare )</t>
  </si>
  <si>
    <t>Imbunatatirea calitatii vietii populatiei prin modernizarea spatiilor publice si a infrastructurii in orasul
Piatra Olt, judetul Olt</t>
  </si>
  <si>
    <t>UAT Oras Piatra - Olt</t>
  </si>
  <si>
    <t>RISC. Au fost semnat contractul PT+lucrari drumuri in 04.09.2020. Ordin de incepere lucrari drumuri 25.01.2021 . Toate cele 5 PT-uri avizate de ADR. Au fost semnate toate cele 5 contracte de lucrari.  Componenta drumuri - stadiu fizic 99%, componenta scoala I-IV Piatra  - stadiu fizic 90%, componenta scoala I-VIII Piatra  - stadiu fizic 20% componenta scoala Criva centru informare- stadiu fizic 70%, componenta gradinita Criva centru incluziune - stadiu fizic 60%. Lucrari intarziate</t>
  </si>
  <si>
    <t>Îmbunatatirea infrastructurii educationale si reabilitare spatiu urban</t>
  </si>
  <si>
    <t>UAT  Oras BREZOI</t>
  </si>
  <si>
    <t xml:space="preserve">Proiect cu risc redus de nefinalizare la 31.12.2023.Lucrari in derulare la ambele componente. Stadiul valoric lucrari conform situatie 2-strazi de 43,44% si situatie CIP nr. 7 /27.03.2023-scoala 32,92%. Rezulta stadiul lucrarilor de 34,27%. Sistare lucrari la STRAZi nr.8328/30.12.2023 pana la data de 15.03.2023-reluare lucrari strazi. </t>
  </si>
  <si>
    <t>Îmbunătăţirea calităţii vieţii în oraşul Brezoi, prin înfiinţarea unui centru multifuncţional pentru tineret şi prin amenajarea spaţiilor urbane</t>
  </si>
  <si>
    <t>UAT ORAS BREZOI</t>
  </si>
  <si>
    <r>
      <rPr>
        <b/>
        <u/>
        <sz val="11"/>
        <rFont val="Trebuchet MS"/>
        <family val="2"/>
      </rPr>
      <t>RISC MEDIU</t>
    </r>
    <r>
      <rPr>
        <sz val="11"/>
        <rFont val="Trebuchet MS"/>
        <family val="2"/>
      </rPr>
      <t xml:space="preserve"> .Proiect cu risc de nefinalizare la 31.12.2023. Activitatile la ambele componente ale proiectului sunt intarziate.
Lucrarile de executie la Centrul multifunctional au inceput in 10.08.2022 prin ordinul de incepere
nr.5073. Lucrarile sunt in stadiul fizic de cca 22% si valoric de 19,39% conform situatie de lucrari nr.
5/31.03.2023. Conform diriginte de santier si constructor se va actualiza graficul de executie cu incadrare in perioada de implementare ramasa a proiectului. Lucrarile la Parcul Central au inceput cu intarziere. Nu exista situatii de lucrari.</t>
    </r>
  </si>
  <si>
    <t>Înfiintare Centru Orasenesc de Creatie, Arte si Traditii si traseu ciclo-pietonal în orasul Novaci, judetul Gorj</t>
  </si>
  <si>
    <t>UAT ORAS NOVACI</t>
  </si>
  <si>
    <t>RISC. A fost semnat contractul nr. 23617/05.10.2022  PT/AT/executie lucrari  componenta A-Centru de creatie. A fost emis Ordinul de incepere lucrari 2680/10.02.2023. Durata contractului este de 14 luni. PT conform. Pentru componenta B-a fost semnat contractul 21283/23.03.2023-durata de executie 6 luni</t>
  </si>
  <si>
    <t>Imbunatatirea calitatii vieþii populatiei în municipiul Dragasani</t>
  </si>
  <si>
    <t>UAT Municipiul Dragasani</t>
  </si>
  <si>
    <t>0,04%</t>
  </si>
  <si>
    <t xml:space="preserve">RISC NEFINALIZARE. 
Lot 1 - ctr. proiectare si executie atribuit in 25.10.2022, PT ifinalizat. Stadiu fizic lucrari 5%    Lot 2 - ctr. proiectare si executie atribuit in 25.10.2022, PT finalizat. stadiu fizic 7%
Lot 3- ctr. proiectare si executie atribuit in 20.10.2022, PT finalizat, depus la ADR in 17.05.2023. stadiu fizic 3%
</t>
  </si>
  <si>
    <t>Modernizarea, extinderea și dotarea Ambulatoriului din cadrul Spitalului Județean de Urgență Vâlcea</t>
  </si>
  <si>
    <t>UAT Judet Valcea</t>
  </si>
  <si>
    <t xml:space="preserve">Risc:Liderul asocierii care execută lucrările - Isiride Energy SRL - se află în procedură de insolvență. Stadiul financiar contract principal este 57,83%.  Data incepere lucrari 08.06.2021 cu durata pana in 30.11.2023. </t>
  </si>
  <si>
    <t>Construire bloc locuinte sociale si amenajare zona aferenta, precum si
Amenajare zona centrala pietonala oras Rovinari</t>
  </si>
  <si>
    <t>UAT Oras Rovinari</t>
  </si>
  <si>
    <t xml:space="preserve">RISC. Componenta A: construirea unui bloc de locuinte sociale - ctr. de executie lucrari atribuit in 02.03.2023, lucrari in desfasurare din 23.03.2023 - durata 10 luni (sistate in perioada 20.04-06.06) Componenta B: contract de lucrari atribuit in 21.10.2023 ; ordin incepere lucrari 01.11.2022 - termen de executie 17 luni (sistte in perioada 21.12-01.02). 
</t>
  </si>
  <si>
    <t>Modernizarea, reabilitarea și dotarea Ambulatoriului Secțiilor Pneumologie I și II din cadrul Spitalului Județean de Urgență Drobeta Turnu Severin</t>
  </si>
  <si>
    <t>UAT Judet MEHEDINTI</t>
  </si>
  <si>
    <t xml:space="preserve">RISC. Stadiul fizic lucrari 45,82%. Stadiu Valoric 43,67%. Lucrarile se deruleaza intr-un ritm scazut. Graficul de lucrari este intarziat. Proiectul prezinta risc de nefinalizare. </t>
  </si>
  <si>
    <t>MODERNIZARE, EXTINDERE ŞI DOTARE INFRASTRUCTURĂ AMBULATORIU DIN CADRUL SPITALULUI MUNICIPAL MOTRU</t>
  </si>
  <si>
    <t>UAT MUNICIPIUL MOTRU</t>
  </si>
  <si>
    <t>RISC SCAZUT.Avand in vedere ritmul de lucru actual si ritmul de lucru conform Jurnalului de santier transmis, proiectul ar putea risca sa nu se termine in perioada de implementare ramasa. Au aparut intarzieri si din cauza aprovizionarii slabe a santierului cu materiale in special a lipsei tamplariei . se va efectua o vizita de monitorizare in data de 26.04.2023. Stadiul de implementare al proiectului este de 25%,stadiul fizic al lucrarilor este de 50%, in intarziere fata de grafic.</t>
  </si>
  <si>
    <t>Reabilitare, modernizare si extindere sistem de iluminat public in orasul Horezu, judetul Valcea</t>
  </si>
  <si>
    <t>UAT ORAS HOREZU</t>
  </si>
  <si>
    <t>RISC SCAZUT. A fost prezentata licenta de operare. PT avizat. AA 1 prelungire perioada semnat. A fost semnat contractul de lucrari si a fost dat ordinul de incepere lucrari 28.10.2022.  Durata executie lucrari 9 luni. Lucrarile in desfasurare</t>
  </si>
  <si>
    <t>Imbunatatirea serviciilor recreative in Orasul Bals - Componenta A: Construire Centru Multifunctional in orasul Bals judetul Olt si Imbunatatirea spatiului public in Orasul Bals- Componenta B: Amenajare zona de agrement (Balta Garii) si drum de acces (strada Nufarului)</t>
  </si>
  <si>
    <t>UAT Oras BALS</t>
  </si>
  <si>
    <t>RISC. Proiectul prevede doua componente:  A - Construire Centru Multifunctional si Imbunatatirea spatiului public; B – Amenajare zona de agrement (Balta Garii) si drum de acces (strada Nufarului) in orasul Bals judetul Olt.
Au fost demarate lucrarile de construire pentru ambele componente.
In cazul componentei A -  .Ordin de incepere lucrari cu data de 07.03.2022. Durata de executie efectiva a serviciilor de proiectare si executie lucrari este de 26 de luni. Stadiul lucrarilor este in jur de 50%. .In cazul componentei B -   Ordinul de incepere a lucrarilor  cu data de 10.10.2022. Durata de executie efectiva a serviciilor de proiectare si executie lucrari este de 26 de luni . .Stadiul lucrarilor este in jur de 11% .
Durata de executie a lucrarilor depaseste finalul perioadei de implementare. val contractului de executie conf AA 5 este de5,531,956 lei fara TVA. Exista intarzieri in evolutia lucrarilor; graficul de executie nu este respectat</t>
  </si>
  <si>
    <t>5.V</t>
  </si>
  <si>
    <t>AR</t>
  </si>
  <si>
    <t>Amenajare traseu de transport public de călători cu autobuzul, care să asigure legătura pe arterele urbane între zona UTA și str. Stefan cel Mare</t>
  </si>
  <si>
    <t>UAT Municipiul Arad</t>
  </si>
  <si>
    <t>20/11/2019</t>
  </si>
  <si>
    <t>30/09/2023</t>
  </si>
  <si>
    <t>Risc. Proiect întârziat. Au fost semnate contractele de servicii management de proiect, servicii elaborare PT sistem de închiriere biciclete, servicii elaborare PT amenajare traseu de transport public, servicii verificare tehnică a proiectului tehnic amenajare traseu de transport public, servicii verificare tehnică a proiectului tehnic amenajare sistem închiriere biciclete, servicii de informare, publicitate și promovare, servicii dirigenție de șantier amenajare traseu, servicii audit.
Proiect tehnic amenajare traseu de transport public și proiect tehnic pentru implementare sistemului de închiriere biciclete realizate.
A fost semnat contractul de lucrări pentru implementare sistemului de închiriere biciclete. Beneficiarul menționează emiterea ordinului de începere în data de 28.06.2021. A fost semnat contractul de servicii dirigenție de șantier pentru implementarea sistemului de închiriere biciclete. Au fost montate majoritatea stațiilor de închiriat biciclete, nu au fost livrate bicicletele. Activitate întârziată raportat la planificarea activităților în vigoare.
A fost semnat contractul de furnizare 10 autobuze electrice (ctr. 43.296/02.06.2021 Anadolu Automobil Rom SRL). Au fost livrate 10 autobuze electrice – 5 autobuze de capacitate mică și 5 autobuze de capacitate medie.
A fost semnat contractul de execuție lucrări traseu de transport public. Au fost demarate lucrările la străzi și pod peste râul Mureș. Ritm de execuție lent la podul peste râul Mureș.
Se înregistrează întârzieri:
- în realizarea sistemului de închiriere biciclete.
Beneficiarul menționează posibilitatea prelungirii perioadei de implementare.
Având în vedere complexitate lucrărilor prevăzute în cadrul proiectului (pod peste râul Mureș) există un potențial risc de nefinalizare a tuturor activităților proiectului în perioada de implementare.</t>
  </si>
  <si>
    <t>TM</t>
  </si>
  <si>
    <t>Extindere, reabilitare, modernizare si echiparea ambulatorului de specialitate al Clinicii de Recuperare, Medicina Fizica si Balneologie Timisoara din cadrul Spitalului Clinic Municipal de Urgenta Timisoara, prin demolare partiala si extindere orizontala si verticala</t>
  </si>
  <si>
    <t>UAT Municipiul Timișoara</t>
  </si>
  <si>
    <t>10/09/2019</t>
  </si>
  <si>
    <t>30/11/2023</t>
  </si>
  <si>
    <t>Lucrările sunt în curs de desfășurare cu un grad de realizare de aprox. 40%. Proiectul va necesita prelungirea perioadei de implementare. Proiectul este întârziat (21,17%).</t>
  </si>
  <si>
    <t>4915</t>
  </si>
  <si>
    <t>4</t>
  </si>
  <si>
    <t>4.5</t>
  </si>
  <si>
    <t>6.NV</t>
  </si>
  <si>
    <t>SM</t>
  </si>
  <si>
    <t>Modernizare infrastructura educationala Liceul Tehnologic ""Constantin Brancusi""</t>
  </si>
  <si>
    <t>MUNICIPIUL SATU MARE</t>
  </si>
  <si>
    <t>S-au finalizat toate achizitiile , mai putin achizitia de dotari, care este in grafic. Progresul lucrarilor 50,28%;</t>
  </si>
  <si>
    <t>2.1B</t>
  </si>
  <si>
    <t>7.C</t>
  </si>
  <si>
    <t>HR</t>
  </si>
  <si>
    <t>Înființarea unui incubator de afaceri sectorial în Municipiul Odorheiu Secuiesc</t>
  </si>
  <si>
    <t>UAT Odorheiu Secuiesc în parteneriat cu UAT Jud. Harghita</t>
  </si>
  <si>
    <t>Există întârzieri privind achiziția pentru Servicii de diriginție santier, Proiectarea și execuția lucărilor de construcții și instalații, procurarea și montajul utilajelor tehnologice cu montaj, amenajarea terenului și asigurarea utilităților.</t>
  </si>
  <si>
    <t>MS</t>
  </si>
  <si>
    <t>Crearea Incubatorului de Afaceri Sectorial si Dezvoltarea Serviciilor prestate în cadrul Incubatorului în orasul MIERCUREA NIRAJULUI, judetul Mures</t>
  </si>
  <si>
    <t>UAT ORAȘ MIERCUREA NIRAJULUI</t>
  </si>
  <si>
    <t>S-a atribuit contractul de Proiectare+executie lucrari nr. 7377/19.07.2021, incheiat cu Asociere Building Invest SRL (lider)+SC Proiect SRL+ SC NAPA IMPEX SRL. S-a constituit GBE si s-a emis ordinul de incepere a proiectarii. S-a emis ordinul de incepere a contractului in 29.07.2021. S-a finalizat PTh . Lucrarile sunt demarate, gradul de executie fiind de cca. 40%. In 29.08.2022 s-a emis un ordin de sistare lucrari, lucrarile fiind reluate in 01.11.2022. Fata de calendarul activitatilor din CF, au fost intarzieri in achizitia PT si sunt intarzieri in finalizarea lucrarilor, in demararea achizitiilor de furnizare dotari si a achizitiilor de prestare servicii in cadrul incubatorului.  Beneficiarul estimeaza finalizarea lucrarilor in Trim. 3 - 2023, dar exista un risc major ca serviciile de post incubare, prevazute in calendarul de activitati si bugetate in proiect (chelt. eligibile), sa nu poata fi prestate integral pana la 31.12.2023.</t>
  </si>
  <si>
    <t>PI3.1A</t>
  </si>
  <si>
    <t>BV</t>
  </si>
  <si>
    <t>Cresterea eficientei energetice a cladirilor rezidentiale din Municipiul Fagaras, Judetul Brasov</t>
  </si>
  <si>
    <t>Municipiul Fagaras</t>
  </si>
  <si>
    <t>5,58%</t>
  </si>
  <si>
    <t>PT finalizat și avizat de către OI ADR Cntru. Procedura de atribuire contract principal execuție lucrări finalizat. Semnare contract 24.11.2022, durata executie 7 luni. Stadiu fizic implementare proiect 15%.</t>
  </si>
  <si>
    <t>PI3.1b</t>
  </si>
  <si>
    <t>AB</t>
  </si>
  <si>
    <t>REABILITARE TERMICA LICEUL TEORETIC TEIUS-CLASELE I-VIII</t>
  </si>
  <si>
    <t>ORAS TEIUS</t>
  </si>
  <si>
    <r>
      <t xml:space="preserve"> A fost incheiat Contractul prestari servicii proiectare si inginerie si executie lucrari de reabilitare nr. 16851/04.12.2019 cu Asocierea dintre SC Domica SRL si SC 2GMG Construct SRL. S-a finalizat Contractul de prestări servicii de dirigenție de șantier nr.5433/15.04.2020 –PFA JELERU GHEORGHE SIMION. 
A fost emis ordinul de începere a lucrărilor. Au executate lucrări în procent de circa 58% ( l</t>
    </r>
    <r>
      <rPr>
        <u/>
        <sz val="11"/>
        <rFont val="Trebuchet MS"/>
        <family val="2"/>
      </rPr>
      <t>ucrări de reabilitare la corp B)</t>
    </r>
    <r>
      <rPr>
        <sz val="11"/>
        <rFont val="Trebuchet MS"/>
        <family val="2"/>
      </rPr>
      <t xml:space="preserve">.
În ceea ce privește </t>
    </r>
    <r>
      <rPr>
        <u/>
        <sz val="11"/>
        <rFont val="Trebuchet MS"/>
        <family val="2"/>
      </rPr>
      <t>lucrările la corpul A</t>
    </r>
    <r>
      <rPr>
        <sz val="11"/>
        <rFont val="Trebuchet MS"/>
        <family val="2"/>
      </rPr>
      <t>, acestea deocamdată nu au fost demarate, nu a fost predat amplasamentul aferent acestui corp, la acest moment lucrările fiind sistate pe anotimp friguros (nr. 22205/ 22.12.2022). De asemenea, întârzierile în execuția lucrărilor pentru corpul A se datorează faptului că au fost identificate anumite probleme cu privire la planșele din Proiectul Tehnic aferent corpului de clădire A, fapt ce a condus la realizarea unor modificări astfel încât executantul să poată executa lucrările necesare pentru corpul A. Beneficiarul menționează faptul că, se estimează demararea lucrărilor pentru corpul A în luna aprilie 2023</t>
    </r>
  </si>
  <si>
    <t>PI3.1B</t>
  </si>
  <si>
    <t>Reabilitare si modernizare cladire spital oras Zlatna</t>
  </si>
  <si>
    <t>Judetul Alba/Oras Zlatna</t>
  </si>
  <si>
    <t xml:space="preserve">S-a reziliat contractul de execuție lucrări, prin ajungere la termen și neprelungire, fapt pentru care s-a predat amplasamentul obiectivului de investiții și s-a realizat inventarierea valorică a lucrărilor executate,
• S-a reluat procedura de atribuire a contractului de executat – în speță a restului rămas de executat, publicându-se anunțul de participare nr. SCN 1099573/05.01.2022 și s-a încheiat contractul de execuție nr.1492/533/05.04.2022 cu S.C. Compact Construct S.R.L.
• S-a dat ordin de începere (nr. 7222/04.05.2022) având în vedere reluarea procedurii de achiziție privind restul de executat și s-a prelungit Autorizația de construire nr. 13 din 14.04.2020 până la 14.04.2023, subsecvent s-a predat amplasamentul – proces verbal nr. 7042 din 02.05.2022. Executia lucrarilor aprox. 38%.
Prin Notificarea nr. 754/2.06.2022, constructorul S.C. Compact Construct a solicitat o expertiza pentru evaluarea situatiei existente.
• Expertiza s-a finalizat si a fost transmisa la proiectant in vederea emiterii dispozitiei de santier nr. 4.
</t>
  </si>
  <si>
    <t>Reabilitare Scoala Gimnaziala Jozsef Attila</t>
  </si>
  <si>
    <t>Municipiul Miercurea Ciuc</t>
  </si>
  <si>
    <t>Pentru prestarea serviciilor de proiectare PT si asistenta tehnica din partea proiectantului nr.490/06.07.2018 cu S.C. GREEN BUSINESS  SRL si AAD1 la Contract privind prelungirea  termenului de depunere a PT. Proiectul tehnic este finalizat , in data de 14.06.2019 a fost transmis la OI ADR Centru pentru verificarea conformitatii. A fost semnat contractul de prestari servicii de dirigintie de santier nr.592/31.08.2018 cu SC ATUPROFESSING SRL In data de 19.06.2019 s-a demarat procedura de achizitie pentru executie lucrari. S-a semnat contractul de lucrări în data de 04.06.2020 cu Modern Power Systems SRL-liderul asocierii, I.C.E.P. S.R.L – Asociat. S-a emis ordin de începere pentru execuție lucrări, furnizare echipamente cu și fără montaj (nr.11450/10.06.2020), începând cu data de 15.06.2020 , s-a predat amplasamentul , lucrarile sunt In curs de executie. Termenul de executie este de 6 luni de la emiterea ordinului de incepere (pana la 15.12.2020) Progresul lucrarilor este de  60%.
Probleme privind execuția lucrărilor apărute între autoritatea contractantă și executant, fiind în curs Cerere de chemare în judecată de către executant. Conform contractului de execuție, termenul de execuție a lucrărilor s-a încheiat, executantului fiind aplicate penalități pentru nerespectarea termenului de execuție.
În data de 15.12.2021 a avut loc ședința la Tribunalul Specializat Cluj, urmare a căruia judecarea se amână la data de 9 martie 2022.În data de 08.04.2022 a avut loc la Școala Gimnazială Jozsef Attila efectuarea expertizei judiciare în specialitatea construcții (în vederea efectuării măsurătorilor și constatărilor) de către un expert denumit de tribunal.
În data de 04.05.2022 cauza a fost amânată la data de 29 iunie 2022 pentru efectuarea expertizei judiciare în specialitatea construcții. Expertiza judiciară a fost efectuată, în data de 29.06.2022 s-a amânat judecarea cauzei pentru data de 21 septembrie 2022. La data de 21.09.2022 ședința de judecată s-a încheiat cu amânarea judecării cauzei la data de 14.12.2022 pentru ca domnul expert B A C să răspundă la obiecțiunile încuviințate la raportul de expertiză tehnică judiciară în specialitatea construcții.
Sedința la Tribunalul Specializat Cluj - decizie in 05. 04. 2023.</t>
  </si>
  <si>
    <t>Modernizarea si extinderea sistemului de iluminat in Municipiul Sighisoara</t>
  </si>
  <si>
    <t>Municipiul Sighisoara</t>
  </si>
  <si>
    <t>Contractul de Elaborare PTh si asistenta tehnica contr. nr.25530/14.09.2021 incheiat cu Urbioled SRL.  PTh este elaborat si receptionat. S-a obtinut AC nr.20/05.05.2022.  PTh este conform, fiind avizat de OI. S-a lansat procedura de atribuire a contr de lucrari in 20.09.2022. Beneficiarul a finalizat procedura de evaluare in 20 februarie 2023, dar s-au depus 3 contestatii , care sunt in curs de solutionare la CNSC. Conform discutiilor purtate, avand in vedere natura lucrarilor cat si volumul acestora, Beneficiarul estimeaza ca lucrarile se pot realiza in min. 6 luni. Gradul fizic de realizare a activitatilor este de cca. 15 %. Beneficiarul a solicitat si s-a avizat prelungirea perioadei de implementare pana la 31.12.2023 (Instr. 197/2022).   RISC : nefinalizarea lucrarilor pana la 31.12.2023.</t>
  </si>
  <si>
    <t>Eficientizarea sistemului de iluminat public in UAT Cugir</t>
  </si>
  <si>
    <t>Oras Cugir</t>
  </si>
  <si>
    <t>Achizitia serviciului de elaborare proiect faza DTAC si PT este intarziata, gradul de realizare a activitatii este raportat ca fiind de 90%. Beneficiarul se  afla in etapa de evaluare financiara a ofertelor.Reevaluare a ofertelor in urma deciziei instantei. A fost semnat ctr PT+executie cu SC TELEKOM ROMANIA. PT depus la OI spre avizare 29.08.2022. pT AVIZAT</t>
  </si>
  <si>
    <t>PI3.2</t>
  </si>
  <si>
    <t>Reducerea emisiilor de carbon in orasul Cugir bazata pe Planul de Mobilitate Urbana Durabila</t>
  </si>
  <si>
    <t xml:space="preserve"> Au fost semnate: Contractul  pentru servicii de proiectare si executie lucrari  1/596/12.01.2021,  semnat cu Asocierea Elis Pavaje SRL- Road Design SRL. In data de 21.09.2021 a fost emisa autorizatia de construire nr.71. S-a inceput executia lucrarilor.Gradul de realizare al lucrarilor estimat de beneficiar aprox. 52% .</t>
  </si>
  <si>
    <t>Reabilitarea si modernizarea infrastructurii rutiere din municipiul Odorheiu Secuiesc in vederea diminuarii traficului rutier si reducerea emisiilor de carbon - strada II RAKOCZI FERENC</t>
  </si>
  <si>
    <t>Municipiul Odorheiu Secuiesc</t>
  </si>
  <si>
    <t>A fost inițiată procedura simplificată pentru achiziția de servicii de proiectare (PT, DDE si DTAC), asistență tehnică din partea proiectantului si execuție lucrări. S-a încheiat contractul cu nr. 52488/30.09.2021 cu SC MULTIPLAND SRL. Pt DEPUS SPRE AVIZARE OI</t>
  </si>
  <si>
    <t>Reabilitarea si modernizarea infrastructurii rutiere din municipiul Odorheiu Secuiesc in vederea diminuarii traficului rutier si reducerea emisiilor de carbon</t>
  </si>
  <si>
    <t>Achizitie PT + executie intarziata. Pt nedepus la OI spre avizare</t>
  </si>
  <si>
    <t>Modernizarea coridorului de mobilitate urbană integrată în zona industrială a municipiului Făgăraş</t>
  </si>
  <si>
    <t>3,88%</t>
  </si>
  <si>
    <t>Stadiul fizic estimat la circa 25%. Procedura de atribuire a Contractului de realizare PT și furnizare sistem bike sharing și e-tiketing, finalizată în 14.02.2022. În derularea procedurii s-a ținut cont de răspunsul AM POR la solicitarea beneficarului referitoare la implementarea proiectelor complementare cod 119358, 119359 și 119360. Sunt finalizate lucrările de reabilitare și modernizare prin PNDL în cazul străzilor ce se suprapun cu cele cuprinse în proiectul cod 119358. Procedura de atribuire a contractului de realizare PT (cuprinde și furnizare sitem bikesharing și e-tiketing și este unică pentru poiectele legate cod 119358, 119359 și 119360). PT finalizat și avizat de către OI. Emisă Autorizația de construire nr. 46/16.11.2022. Procedura de atribuire a contractului de furnizare autobuze electrie finalizată (procedură comună pentru proiectele cod 119358, 119359 și 119360). A fost emisă Autorizația de construire nr. 46/16.11.2022. A fost lansată procedura de atribuire a contractului de lucrări în 04.01.2023 și procedura de atribuire a contractului de prestare servicii de dirigenție de șantier.</t>
  </si>
  <si>
    <t>Modernizarea coridorului de mobilitate urbana integrata in zona centrala a municipiului Fagaras</t>
  </si>
  <si>
    <t>3,17%</t>
  </si>
  <si>
    <t xml:space="preserve"> Stadiul fizic estimat la circa 22%. Procedura de atribuire a Contractului de realizare PT și furnizare sistem bike sharing și e-tiketing, finalizată în 14.02.2022. Procedura este comună pentru proiectele legate cod 119358, 119359 și 119360. PT finalizat transmis la OI spre avizare. Finalizată procedura de atribuire a contractului de furnizare autobuze electrie.</t>
  </si>
  <si>
    <t>Modernizarea si pietonizarea zonei centrale Fagaras</t>
  </si>
  <si>
    <t>11,45%</t>
  </si>
  <si>
    <t>Stadiul fizic estimat la circa 27%. Procedura de atribuire a Contractului de realizare PT și furnizare sistem bike sharing și e-tiketing, finalizată în 14.02.2022. Procedura este comună pentru proiectele legate cod 119358, 119359 și 119360. PT finalizat transmis la OI spre avizare. Procedura de atribuire a contractului de furnizare autobuze electrie finalizată (procedură comună pentru proiectele cod 119358, 119359 și 119360). A fost emisă Autorizația de construire nr. 7/14.02.2023. Procedura de atribuire a contractului de lucrări lansată în daa de 24.02.2023. A fost lansată și procedura de aribuire a contractului de prestare servicii de dirigenție de șantier.</t>
  </si>
  <si>
    <t>Reconfigurarea infrastructurii urbane in municipiul Gheorgheni</t>
  </si>
  <si>
    <t>Municipiul Gheorgheni</t>
  </si>
  <si>
    <t xml:space="preserve">Contractul de executie a fost semnat in octombrie 2022
</t>
  </si>
  <si>
    <t>Transport public ecologic in municipiul Aiud</t>
  </si>
  <si>
    <t>Municipiul Aiud</t>
  </si>
  <si>
    <t xml:space="preserve">Achiziţia de servicii pentru elaborarea Realizarea PT +DDE şi asistenţa tehnică din partea proiectantului a fost finalizata prin incheierea contractului  nr. 17884 din 24.08.2020 cu SC Red Power Cons SRL. Pt avizat de ADR in 14.06.2021. Ctr achizitie lucrari semnat 20,04,2022 in valoare de 31,213,301 lei. Achizitie autobuze contract semnat.
</t>
  </si>
  <si>
    <t>Reabilitare infrastructura integrata pentru trafic pietonal si ciclism cu facilitati complementare - Traseu 1</t>
  </si>
  <si>
    <t>Municipiul Brasov</t>
  </si>
  <si>
    <t xml:space="preserve">A fost semnat contractul pentru servicii elaborare PT și asistenta din partea proiectantului pe parcursul derularii proiectului si contractul de verificare a documentatiei tehnice si cel pentru dirigentie de santier.  PT-ul urmează a fi trimis la verificare și recepționat de beneficiar. A fost obținută Autorizația de Construire nr. 179/08.04.2021. A fost propusă optimizarea soluției tehnice printr-o ajustare a traseului de biciclete (introducerea a 3 extrase noi de carte funciară), lucrările de specialitate derulându-se pe o suprafață puțin extinsă față de cea inițială, fluidizându-se astfel traficul de biciclete în zonele aglomerate. Beneficiarul a solicitat Serviciului Urbanism din cadrul Primăriei Brașov emiterea unui nou Certificat de Urbanism, care să includă extrasele de carte funciară suplimentare, respectiv: CF 121493, CF 105324 și CF 123352. Au fost lansate toate procedurile de achiziții și încheiate contractele aferente cu excepția contractului principal de lucrări (întârziere de cca 13 luni). Deși, în urma mai multor ședințe de lucru și vizite în terea a fost elaborat un plan de lucru, indicatorii și obiectivele specifice proiectului NU pot fi realizare în perioada rămasă până la finalizarea implementării proiectului.  PT nedepus la OI spre avizare.   </t>
  </si>
  <si>
    <t>Realizare infrastructura integrata pentru trafic pietonal si ciclism cu facilitati complementare - Traseu 2</t>
  </si>
  <si>
    <t>A fost încheiat contractul pt. Proiectul Tehnic si asistență tehnică și contractul pentruverificare tehnică a proiectării, procedura de achiziție a lucrărilor de specialitate, a echipamentelor și dotărilor necesare fiind in deruare inca, avand o intarziere de 7 luni referitor la data finalizării acesteia. În 08.03.2021 s-a primit Autorizația de Construire nr. 115/04.03.2021, emisă de Serviciul Autorizări Construcții și a fost emis Ordinul de începere servicii de proiectare faza PT. Au avut loc o serie de întâlniri de lucru ale echipei de management, inclusiv  în data de 18.01.2022, cu reprezentanții Poliției Rutiere privind alegerea soluției care va fi adoptată pentru finalizarea activității de proiectare.
În luna iulie 2022, între echipa de implementare și inginerii proiectanți au avut loc 2 ședințe de lucru, în vederea corelării soluției tehnice cu Masterplanul Velo și stabilirea termenului de predare a documentației tehnice. 
Este în curs de actualizare documentația pentru proiectul tehnic, conform indicațiilor autorității contractante/UAT Mun. Brașov. PT nedepus la OI spre avizare.                                                                                                                                                                          A fost depusă solicitare prelungire durata impl. prin Instructiunea 194/2022.</t>
  </si>
  <si>
    <t>Sistem centralizat de monitorizare si control al traficului in Municipiul Brasov</t>
  </si>
  <si>
    <t>3,43%</t>
  </si>
  <si>
    <t xml:space="preserve">Stadiul fizic circa 10%. Au fost finalizate 5 proceduri de atribuire contracte. Procedura de atribuire a contractului principal de lucrări (Contract PT+executie) în stadiul de verificare documente DOUAE. </t>
  </si>
  <si>
    <t>Modernizarea transportului public de calatori al Municipiului Tirgu Mures</t>
  </si>
  <si>
    <t>Municipiul Tirgu Mures</t>
  </si>
  <si>
    <t>Fata de calendarul activitatilor s-au inregistrat intarzieri in atribuirea contractului de proiectare pentru elaborarea Proiectului Tehnic, detalii de executie si asistenta tehnica din partea proiectantului. Procedura de atribuire s-a lansat in 23.10.2020. Ca urmare, sunt inregistrate intarzieri in elaborarea PT si in lansarea procedurii de atribuire a contractului de lucrari.  A fost semnat ctr de proiectare cu SC MULTINVEST SRL in 04.06.2021. Elaborarea PTh a fost intrerupta pana la obtinerea avizului de la Min. Culturii. Avizul s-a obtinut in 07.11.2021. Ordinul de reluare a serviciilor de proiectare s-a emis in 01.11.2021. S-a obtinut AC nr. 45/03.03.2022. PTh a fost finalizat si receptionat si este conform, fiind avizat de OI. Procedura de atribuire a contractului de lucrari s-a lansat in 24.11.2022 si se estimeaza finalizarea procedurii pana in aprilie 2023. Ponderea cea mai mare in contract o constituie livrarea si instalarea de echipamente. Beneficiarul precizeaza ca in doc de atribuire s-a prevazut termenul de executie pana in decembrie 2023. Procedura a fost anulata fiind republicată, sub anunt de participare nr. CN1051173/14.01.2023, termenul de depunere a ofertelor fiind 20.02.2023, cu înregistrarea unui singur ofertant. În prezent, procedura se află în etapa de evaluare DUAE. Gradul fizic de realizare a activitatilor este de cca. 15 %. RISC : nefinalizarea lucrarilor pana la 31.12.2023.</t>
  </si>
  <si>
    <t>Reabilitare infrastructura retea majora de transport public urban din municipiul Alba Iulia - Lot 1</t>
  </si>
  <si>
    <t>UAT Municipiul Alba Iulia</t>
  </si>
  <si>
    <t>A fost finalizat contractul de achizite PT. Acordul contractual lot 1, nr. 117674 / 12.10.2022 Elis Pavaje SRL. Acordul contractual lot 2, nr. 140101 / 24.11.2022 PORR CONSTRUCT SRL</t>
  </si>
  <si>
    <t>Reabilitare infrastructura retea majora de transport public urban din municipiul Alba Iulia - Lot 2</t>
  </si>
  <si>
    <t xml:space="preserve">contract PT semnat.Achizitie lucrari estimat contract ianuarie 2023. în 10 februarie 2023 au fost încheiate contractele de lucrări pe cele 3 loturi, cu constructorii: ANTREPRIZA DE
REPARATII SI LUCRARI A R L CLUJ /LOT 1, POR CONSTRUCT SRL/LOT 2, ELIS PAVAJE SRL/LOT 3. Fiecare contract de lucrări are o durată de 16 luni, de la data semnării Ordinului de începere a lucrărilor.
</t>
  </si>
  <si>
    <t>Reamenajarea infrastructurii pe coridorul deservit de transportul public local pe zona Vest – Centru a Municipiului Tirgu Mures</t>
  </si>
  <si>
    <t>Fata de calendarul activitatilor s-au inregistrat intarzieri. Intarzierile sunt motivate de beneficiar prin faptul ca acest proiect a fost initial cuprins pe lista de rezerva a DJFESI si nu a fost cuprins in Bugetul Municipiului Targu Mures. Bugetul proiectului a fost inclus in rectificarea bugetara care a fost aprobata in luna iulie 2020. Beneficiarul intentioneaza modificarea unor solutii tehnice, in acest sens in data de 10.12.2020 a avut loc o analiza la sediul ADR Centru. Totodata  s-a decis ca Achizitia de Elaborare PT +Executie lucrari se va separa in doua proceduri. S-a lansat procedura de atribuire contract Elaborare PT in mai 2021. S-a atribuit contractul de Elaborare PT +AT nr. 182/09.11.2021, incheiat cu ROMASCO CONCEPT SRL. S-a obtinut AC. PTh a fost finalizat si receptionat si este conform, fiind avizat de OI. Procedura de atribuire a contractului de lucrari s-a lansat cu data limită de depunere oferte 30.01.2023. Beneficiarul precizeaza ca in doc. de atribuire s-a prevazut termenul de executie pana in decembrie 2023. Procedura s-a lansat pe SICAP in 22.12.2022.Termenul de depunere a ofertelor a fost 13.02.2023, ora 15:00. Pana la data si ora limita s-a primit 1 (una) oferta. Gradul fizic de realizare a activitatilor este de cca. 12 %. RISC MAJOR : nefinalizarea lucrarilor pana la 31.12.2023.</t>
  </si>
  <si>
    <t>CV</t>
  </si>
  <si>
    <t>Reducerea emisiilor de carbon in Municipiul Sfantu Gheorghe prin investitii bazate pe Planul de Mobilitate Urbana Durabila</t>
  </si>
  <si>
    <t>UAT Municipiul Sfantu Gheorghe</t>
  </si>
  <si>
    <t>Stadiul celor 9 componente principale:
1.	Modernizarea transportului in comun prin achizitionare de autobuze electrice 
A fost lansată procedura de achiziție a autobuzelor electrice și stațiilor de încărcare, însă această procedură a fost anulată.  A fost relansată achiziția „Achiziționare autobuze electrice și stații de încărcare cu montare și punere în funcțiune”. A fost semnat contractul de furnizare nr.71956/10.11.2022 cu SOLARIS BUS&amp;COACH SP.Z.O.O. pentru livrare a 12 autobuze electrice, respective montarea si punerea in functiune a 17 buc.statii de incarcare. Termen 20.12.2023. 
2.	Amenajare pista pentru biciclisti pe digul raului Olt intre intersectia paraului Arcus cu drumul national DN12 si satul Chilieni
Proiectul tehnic este finalizat , este in curs obtinerea autorizatiei de construire. 
In data de 11.08.2022 a fost transmis catre OI ADR Centru in vederea verificarii conformitatii.
S-a emis autorizatia de construire nr.133/17.08.2022.
A fost semnat contractul de executie lucrari nr.17814/27.03.2023 cu asocierea PERFECT CONSULT EUROPE SRL (lider) – GOTT STRASSE SRL (asociat)  - ELECTROCONSTRCTIA ELECON SA (subcontractant) – HYDROSTROY A.D. (tert sustinator). Termen de executie 10 luni.  
Este in curs procedura de achizitie pentru prestari servicii de dirigintie de santier. 
Se preconizeaza inceperea lucrarilor pe 19.04.2023.
3.	Reabilitarea si amenajarea cailor de rulare a infrastructurii rutiere pe care circula transportul public
Proiectul tehnic este finalizat , s-a obtinut autorizatia de construire nr.61/28.04.2022
S-a realizat verificarea conformitatii proiectului tehnic.
A fost semnat contractul de executie lucrari nr. 15262/16.03.2023 cu asocierea SC GEIGER BRASOV SRL – SC DRUMURI SI PODURI COVASNA SA – in subcontractare cu SC FLASH LIGHTING SERVICES S.A – SC AG SERV CONSTRUCT SRL, termen de executie 9 luni.
A fost semnat contractul de prestari servicii de dirigintie de santier nr.16281/20.03.2023 cu MONITO INSTAL SRL
Proces verbal de predare amplasament nr.19848/04.04.2023 pentru  str.Ciucului între str. G. Bălan și str. Lunca Oltului
Proces verbal de predare amplasament nr.19857/04.04.2023  pentru str.Fabricii
Proces verbal de predare amplasament nr.19854/04.04.2023  pentru str.Lunca Oltului
Proces verbal de predare amplasament nr.19850/04.04.2023 pentru str.Pais David
4.	Modernizarea transportului in comun prin construirea unui depou pentru vehicule de transport public
Proiectul tehnic este finalizat , s-a obtinut autorizatia de construire nr.58/13.04.2022
S-a realizat verificarea conformitatii proiectului tehnic.
A fost lansată achiziția lucrărilor, termen de depunere a ofertelor a fost 14.09.2022.
S-a desemnat ofertantul castigator, urmeaza semnarea contractului.
5.	Pod pietonal si pentru biciclisti peste raul Olt cu legare piste de biciclisti la strada Lct. Pais David si Nicolae Iorga
Proiectul tehnic este finalizat, s-a obtinut autorizatia de construire nr.211/09.12.2021 (valabilitate pana la 08.12.2024).
S-a realizat verificarea conformitatii proiectului tehnic.
A fost lansată procedura de achiziție a lucrărilor pentru componenta „Pod pietonal și pentru bicicliști peste râul Olt cu legare piste de bicicliști pe strada Lt. Păiș David și Nicolae Iorga”. Termenul de depunere a ofertelor a fost 29.04.2022. S-a finalizat procedura de achizitie , a fost semnat contractul de executie lucrari nr.51350/01.08.2022 cu SC CONFER GROUP SRL , in subcontractare cu SC GIRONAP PROD SA – SC AGISFOR SRL – SC ELBIM GRUPSERV SRL. Termen de executie este de 12 luni de la emiterea Ordinului de incepere.
S-a constituit garantia de buna executie prin scrisoarea de garantie bancara nr.34GBE2022-4061/03.08.2022, in valoare de 658.431,56 lei (valabil pana la 31.08.2027). Prin Adendum nr.1 se majoareaza valoarea la 682.232,31 lei. 
S-a semnat contractul de prestari servicii de dirigintie de santier nr.55089/23.08.2022 cu SC TEST DRUM ENGINEERING BRASOV SRL in subcontractare cu PFA RADULICI EMIL.
Prin adresa nr.8/03.01.2023 s-a emis Ordinul de incepere a lucrarilor incepand cu 09.01.2023.
Lucrarile sunt in curs de executie. S-a preluat raportul dirigintelui de santier cu privire la lucrarile executate. 
Grad de realizare este de aprox.15%. Pana la momentul vizitei nu au fost depuse situatii de lucrari.
6.	Realizare statie de capat si modernizarea statiilor de autobuz pe traseul de transport public
Proiectul tehnic este finalizat , s-a obtinut autorizatia de construire nr.53/07.04.2022
S-a realizat verificarea conformitatii proiectului tehnic. A fost formulată următoarea recomandare de către evaluatorul tehnic desemnat în vederea verificării proiectului tehnic.
“RECOMANDARE: 
În cadrul proiectului tehnic se  modifica  indicatorii  tehnici propusi in SF, respectiv  se modernizeaza 59 de statii  de calatori in loc de 64 cum era prevazut initial , ca urmare  recomand ca in etapa de implementare a investitiei sa se verifice daca aceasta  modificare implica intocmirea unui act aditional la contractul cererii de finantare”
Este in curs procedura de achizitie, se afla in faza de evaluare tehnica a ofertelor depuse.
Risc ridicat de nefinalizare in termen.
7.	Sistem de management al traficului
Proiectul tehnic este finalizat , s-a obtinut autorizatia de construire nr.74/11.05.2022.
Este in curs procedura de achizitie. Au fost depuse 2 oferte , este in curs faza de evaluare tehnica a ofertelor depuse
8.	Realizare terminal de transport public urban/judetean/interjudetean din Municipiul Sfantu Gheorghe, judetul Covasna 
Proiectul tehnic este finalizat , s-a obtinut autorizatia de construire nr.56/11.04.2022
S-a realizat verificarea conformitatii proiectului tehnic.
A fost lansată procedura de achiziție a lucrărilor in 11.08.2022.
Procedura de achizitie este suspendata in urma solicitarii unor clarificari.
Risc ridicat de nefinalizare in termen.
9.	Sistem de inchiriere biciclete (bike-sharing)
A fost finalizată procedura de achiziție a serviciilor de proiectare și asistență tehnică pentru componenta „Sistem de închiriere biciclete (Bikesharing)”. S-a semnat Contractul nr. 24623/14.04.2021 –încheiat cu SC FIP CONSULTING SRL 
Proiectul tehnic este finalizat , s-a obtinut autorizatia de construire nr.24/17.02.2022.
S-a realizat verificarea conformitatii proiectului tehnic.
A fost lansată procedura de achiziție a lucrărilor, termen depunere a ofertelor este 18.08.2022. S-a semnat contractul de achizitii produse nr.15847/17.03.2023 cu SC WIND TECHOLOGIES SRL, termen livrare si punere in functiune este de 10 luni de la semnarea contractului.</t>
  </si>
  <si>
    <t>Reducerea emisiilor de carbon in Municipiul Miercurea Ciuc prin investitii bazate pe Planul de Mobilitate Urbana</t>
  </si>
  <si>
    <t xml:space="preserve">Progresul proiectului este de 32.54%.
Stadiul celor 6 componente principale:
1. Reabilitare strada Harghita, inclusiv amenajare intersectie -sens giratoriu str.Ret-Harghita
Proiectul tehnic este finalizat, s-a emis aut.de constr. nr.173/16.12.2021
S-a realizat verificarea conformitatii.
S-a demarat procedura de achizitie, s-a realizat evaluarea ofertelor , urmeaza semnarea contractului de executie lucrari in data de 05.04.2023.
Exista o sesizare din partea firmelor din zona adiacenta , cu privire la banda dedicata pentru autobuze, marcajul continuu si parapetul directionat din beton.
2. Reabilitarea strazilor Kossuth Lajos, Harghita, Timisoarei, Revolutiei din Decembrie si Marton Aron
Subcomponenta Str. Kossuth Lajos, din cadrul componentei „Reabilitarea străzilor Kossuth Lajos, Harghita, Timișoarei, Lunca Mare” este în curs de modificare din punct de vedere tehnic. A fost transmisă intenția și propunerea privind modificarea. S-a primit punct de vedere din partea ADR Centru. Prin documentația tehnico-economică actualizata beneficiarul renunta la reabilitarea strazilor Kossuth Lajos, Timisoarei, Revolutiei din Decembrie si Marton Aron , urmand a se realiza doar reabilitarea strazii Harghita. 
Pana la momentul vizitei nu s-a emis autorizatia de construire pentru strada Harghita, au fost probleme in obtinerea avizelor necesare.
3. Reconstruirea si reconfigurarea pasajului peste calea ferata si a nodurilor aferente
Aut. de constr. nr.110/09.09.2020
S-a semnat contractul de executie lucrari nr.1075/23.12.2021.
Act aditional nr.1/29.04.2022 cu privire la ajustare valoare.
S-a semnat contractul de prestari servicii de dirigintie de santier nr.C436/03.09.2020.
S-a emis Ordinul de incepere a lucrarilor (nr.15375/17.03.2022) incepand cu data de 23.03.2022 . Predarea amplasamentul a avut loc incepand cu data de 01.02.2022 (conf.adresa nr.2536/17.01.2022).
Termen de executie 12 luni. 
In perioada de 23.12.2022 – 01.03.2023 au fost sistate.
Prin actul aditional nr.7/20.03.2023 s-a prelungit termenului de executie (pana la 26.10.2023).
Lucrarile sunt in curs de executie.
Raport diriginte de santier cu privire la lucrarile executate: grad de realizare este de aproximativ 50% (financiar 16.323.605,91 lei reprezentand 38,16%).
4. Reabilitare autogara (reabilitare autogara si schimbare destinatie din atelier in depou)
S-a emis Aut.de constr.nr.154/18.12.2020 (pt.depou)
S-a emis Aut. de constr.nr.156/22.12.2020 (autogara – platforma betonata).
S-a semnat contractul de executie lucrari nr.284/16.05.2022 (LOT 1 Autogara – platforma betonata). Termen de executie este de 12 luni.
S-a semnat contractul de prestari servicii de dirigintie de santier nr.24/18.01.2022.
S-a emis Ordinul de incepere a lucrarilor nr.27942/23.05.2022 incepand cu data de 30.05.2022. Lucrarile sunt in curs de executie. In perioada 23.12.2022 – 16.02.2023 lucrarile au fost sistate din cauza conditiilor meteorologice nefavorabile. Termenul de executie expira in data de 23.07.2023. Raportul dirigintel de santier cu privire la lucrarile executate: grad de realizare fizic este de 37.96% (financiar 17.37%). 
Nu au fost semnalate probleme.
Pentru Lot.2 Depou , procedura de achizitie pentru executie lucrari s-a reluat de trei ori. Este in curs procedura , in  faza de evaluare a propunerii tehnice.
5. Implementare sistem de management al traficului
- s-a realizat actualizarea studiului de fezabilitate , este in curs pregatirea documentatiei de atribuire.
6. Achizitionare autobuze ecologice
S-a semnat contractul de achizitie publica de produse nr.45/02.02.2022 cu DUTCH TRUCK SERVICES SRL (23 buc.)
Termen de livrare : 5 buc. – 6 luni , 5 buc. – 8 luni , 5.buc. – 10 luni , 8 buc. – 12 luni.
Au fost livrate 10 buc. autobuze </t>
  </si>
  <si>
    <t>Extindere Sistem de Management Informatizat al Sistemului de Transport Public</t>
  </si>
  <si>
    <t>3,18%</t>
  </si>
  <si>
    <t>A fost lansata procedura de achizitie a serviciilor de proiectare și asistență tehnică, aflată în derulare dar având o intarziere de cca 7 luni. Achiziția pt. Servicii de proiectare și asistență tehnică a fost reluată și finalizată doar în data de 24.08.2022, prin urmare achizițiile de Servicii de asistență tehnică prin dirigenție de șantier pe perioada de derulare a lucrărilor; Servicii de verificare pe specialități; Branșament electric și Branșament pt. telecomunicații sunt în direct corelare cu achiziția principală de lucrări, acestea urmând să fie demarate după începerea activităților de proiectare și asistență tehnică. In data de 01,09,2022 s-a dat OIL pentru proiectare. PT ndepus la OI spre avizare.</t>
  </si>
  <si>
    <t>Amenajare benzi dedicate transportului public in municipiul Brasov si trotuare adiacente</t>
  </si>
  <si>
    <t>A fost încheiat contractul pt. Proiectul Tehnic și contractul pentru serviciile de verificare tehnică și a fost predată documentația tehnică pt. obținerea Autorizației de Construire, aceasta fiind în curs de obținere. A fost adresat un punct de vedere MDLPA privind demersurile și documentația necesară pt. stabilirea categoriilor de stradă rezultate și s-a obținut răspuns privind amenajarea benzilor dedicate de autobuz, emis de IPJ Brașov. În data de 23.06.2022 s-a primit punctul de vedere al RATBv privind amenajarea de benzi dedicate cu circulație alternativă pe str. Lungă, tronson intersecție cu str. N. Iorga-intersecție cu str. De Mijloc, în sensul că propunerea primită de la elaboratorii Masterplan Velo, nu este aplicabilă.
În data de 18.07.2022, proiectantul HENTZA BUSINESS SRL a răspuns la observațiile transmise în data de 09.06.2022, pt. documentația revizuită în 05.05.2022.
A avut loc o nouă ședință, în 04.08.2022, la care au participat: Viceprimar, Administrator public, Arhitect Șef și reprezentanți ai: Poliția Română-Biroul rutier, Serv. Aut. Construcții, Dir. Arhitect Șef, Serviciul ADPSC (fără ca beneficiarul să menționeze nominal persoanele paticipante) și la care s-a solicitat revizuirea PT faza DTAC privind câteva aspect ref.la semnalizare și marcaje, precum și pt. reorganizarea traficului pe str. Lungă.
În data de 22.09.2022 a avut loc ședința comună între proiectantul pt. acest proiect și proiectantul pt. ”Calea Verde a mun. Brașov-conectarea ariilor majore de teren prin soluții de transport ecologic”, în care s-au analizat punctual zonele în care cele 2 proiecte se conexează și modul în care vor fi revizuite. Termenul de predare a documentațiilor revizuite este de 2 săptămâni de la data acestei ședințe, urmând ca proiectele să fie prezentate în ședința comună a Comisiei de circulație.
A fost obținut Certificatul de Urbanism nr. 2301/25.08.2022.</t>
  </si>
  <si>
    <t>Reamenajarea spatiiilor urbane cu centru multifunctional în zonele de locuit marginalizate, în vederea crearii de facilitati destinate utilizarii publice în zone marginalizate din municipiul Tîrgu Mures</t>
  </si>
  <si>
    <t>Fata de calendarul activitatilor s-au inregistrat intarzieri in lansarea procedurii de atribuire a contr. de elaborare PT si executie lucrari. Intarzieri sunt motivate de Beneficiar prin incheierea cu intarziere a contractului de finantare fata de data estimata in Cererea de finantare, cat si de instituirea starii de urgenta,  Mun. Targu Mures luand unele masuri de amanare/reprogramare activitati pentru evitarea riscului de contaminare cu noul Coronavirus . S-a lansat procedura de atribuire a contractului de elaborare PT +executie lucrari - Anunt DF1107298/13.01.2021 si s-a atribuit contractul nr.122/03.09.2021 incheiat cu As. Terra Nostra 2001 SRL, ACI Cluj SA  si Arhicris Logistic SRL. S-a emis ordinul de incepere a a serv. de proiectare in 10.09.2021, cu o durata de elaboarare PT de 6 luni. Activitatea  de elaborare a PT este intarziata,. Elaborarea proiectarii a fost sistata in perioada 23.02.-16.05.2022,  in vederea obtinerii avizelor si acordurilor necesare autorizatiei de construire. S-au atribuit contr. de Verificare PTh si contr. de Serv Dirigentie santier. Documentatie PT a fost predata UAT Municipiul Tg-Mures, insa dupa analizarea acesteia de catre departamentul tehnic s-au constatat mai multe documente si informatii lipsa din cadrul acesteia. S-au intocmit adrese catre proiectant si s-au organizat mai multe sedinte/discutii telefonice cu acesta in vederea remedierii aspectelor semnalate si completarea documentatiei. Beneficiarul estimeaza receptia PTh in ianuarie 2023.  PT este finalizat si a fost avizat de  OI . S-a emis ordinul de incepe in 03.04.2023, dar lucrarile nu sunt demarate. Gradul fizic de realizare a activitatilor este de cca. 15 %. RISC MAJOR  : nefinalizarea lucrarilor pana la 31.12.2023, obiectul investitiei fiind o constructie noua.</t>
  </si>
  <si>
    <t>Extindere si modernizare cladire pentru amenajare cresa str. Apaductului nr. 54-56</t>
  </si>
  <si>
    <t>Fata de calendarul activitatilor s-au inregistrat intarzieri in lansarea procedurii de atribuire a contractului de serv. de proiectare tehnica si executie lucrari, in atribuirea contr. de serv supervizare lucrari si in elaborarea PT. Intarzieri sunt motivate de Beneficiar prin faptul ca Bugetul  Mun. Tg. Mures a fost aprobat doar in 27.02.2020, prin faptul ca activitatea a fost afectata de decretarea starilor de urgenta si alerta în scopul prevenirii răspândirii COVID-19. Ca urmare, Municipiul Târgu Mureș a luat măsuri pentru limitarea riscului de contaminare cu noul Coronavirus, amânând/reprogramând activitățile aferente proiectului cu privire la realizarea procedurilor de achiziție. 
S-a lansat procedura  de atribuire a contractului de serv. de proiectare tehnica si executie lucrari, anunt SCN1082719/03.03.2021. S-a atribuit contractul nr.162/19.10.2021 incheiat cu As. Terra Nostra 2001 SRL, ACI Cluj SA  si Arhicris Logistic SRL. S-a emis ordinul de incepere a proiectarii. Proiectul tehnic este in curs de elaborare. Executia proiectarii a fost suspendata incepand cu 22.02. - 15.04.2022 pentru obtinerea avizelor si acordurilor prevazute in CU. PTh a fost predat cu intarziere, momentan acesta se afla in analiza la Beneficiar, inclusiv pentru emiterea AC. In contractul de elaborare PT +executie lucrari este prevazuta o durata de 5 luni pt. elaborare PT si 19 luni pentru executie lucrari.  PT este finalizat si a fost depus la OI in 17.02.2023. Nu este inca obtinuta AC.  Gradul fizic de realizare a activitatilor este de cca. 12 %. RISC MAJOR: nefinalizarea lucrarilor pana la 31.12.2023</t>
  </si>
  <si>
    <t>Amenajare gradinita si cresa in cartierul Belvedere</t>
  </si>
  <si>
    <t>Fata de calendarul activitatilor s-au inregistrat intarzieri in lansarea procedurii de atribuire a contractului de serv. de proiectare tehnica si executie lucrari. Intarzierile sunt justificate de Beneficiar de instituirea si prelungirea stării de urgență pe teritoriul României până în data 15 mai 2020 si a declararii starii de alerta în scopul prevenirii răspândirii COVID-19. Ca urmare, Municipiul Târgu Mureș a luat măsuri pentru limitarea riscului de contaminare cu noul Coronavirus, amânând/reprogramând activitățile aferente proiectului cu privire la realizarea procedurilor de achiziție. Totodata, la nivelul Beneficiarului a aparut problema lipsei de personal intrucat o parte din angajatii departamentului de achizitii au fost depistati pozitiv cu virusul SARS CoV 2, activitatea fiind blocata temporar. S-a lansat procedura de atribuire a contr. de serv. Proiectare, asistenta tehnica proiectant si executie lucrari - anunt SCN1082651/02.03.2021 si s-a atribuit contractul nr.121/03.09.2021 incheiat cu As. Terra Nostra 2001 SRL, ACI Cluj SA  si Arhicris Logistic SRL.  S-a emis ordinul de incepere a serv de proiectare in data de 10.09.2021.  Executia proiectarii a fost suspendata incepand cu 22.02. - 23.05.2022 pentru obtinerea avizelor si acordurilor prevazute in CU. S-a atribuit contractul de serv verificare PT. S-a atribuit contr de serv dirigentie santier. Documentatia PT a fost predata cu intarziere  in 12.09.2022 dar Beneficiarul a constatat mai multe lipsuri in documente si informatii. A solicitat prestatorului remedierea situatiei. Nu este emisa AC. In contractul de elaborare PT +executie lucrari este prevazuta o durata de 6 luni pt. elaborare PT si 18 luni pentru executie lucrari. Beneficiarul estimeaza ca  ordinul de incepere lucrari se va emite la inceputul anului 2023.  PT este finalizat si a fost avizat de  OI. Ordinul de  incepere lucrari s-a emis in 20.03.2023, lucrarile sunt demarate. Gradul fizic de realizare a activitatilor este de cca. 15 %. RISC MAJOR: nefinalizarea lucrarilor pana la 31.12.2023, obiectul investitiei fiind o constructie noua.</t>
  </si>
  <si>
    <t>Construire gradinita cu program prelungit nr. 16 prin schimb de destinatie si extindere cladire cantina din incinta Colegiului Tehnic Alexandru Domsa, Municipiul Alba Iulia</t>
  </si>
  <si>
    <t>Ctr. Realizare PT nr. 16469/15.02.2021 cu SC TEGRA PLUS SRL. Procedura achizitie lucrari in clarificari. Ctr lucrari SC TOBIMAR CONSTRUCT SRL</t>
  </si>
  <si>
    <t>PI4.5</t>
  </si>
  <si>
    <t>Scoala de Arte si Meserii modernizare si reabilitare integrala, ateliere - Liceul Tehnologic Gheorghe Sincai</t>
  </si>
  <si>
    <t xml:space="preserve">Fata de calendarul activitatilor s-au  inregistrat intarzieri in lansarea procedurii de atribuire a contractului de serv. de proiectare tehnica si executie lucrari, in atribuirea contractului de servicii de supervizare lucrari, in elaborarea PT si in inceperea lucrarilor. Intarzieri sunt motivate de Beneficiar prin faptul ca Bugetul  Mun. Tg. Mures a fost aprobat doar in 27.02.2020, cat si de aplicarea masurilor de stopare a raspandirii COVID 1.Totodata, la nivelul Beneficiarului a aparut problema lipsei de personal intrucat o parte din angajatii departamentului de achizitii au fost depistati pozitiv cu virusul SARS CoV 2, activitatea fiind blocata temporar.
Procedura de atribuire a contractului principal, de Proiectare, asistenta tehnica si executie lucrari s-a lansat cu anuntul SCN1083434/22.03.2021. Dupa evaluarea ofertelor, procedura a fost anulata in septembrie 2021, intrucat ofertele depuse au fost neconforme. Procedura s-a reluat (anunt SCN1096648/08.11.2021)  si s-a atribuit contractul nr. 12/23.03.2022 incheiat cu Asocierea SC KRONOS LIFE CONSTRUCT SRL lider – SC CONSTRUCT CC SRL Asociat – SC IMPREXIS BUILDING SRL Asociat. Au fost intarzieri in elaborarea PTh. S-a emis Autorizatia de construire. S-au atribuit contr de verificare PT si contr. de dirigentie santier.
 In contractul de elaborare PT +executie lucrari este prevazuta o durata de 3 luni pt. elaborare PT si 12 luni pentru executie lucrari.  PT este finalizat si a fost avizat de OI in 08.03.2023. Ordinul de incepere a executiei lucrarilor s-a emis in 31.01.2023 (nr. 6757/31.01.2023) cu data inceperii executiei 01.02.2023 si termen de finalizare lucrari 28.12.2023. Lucrarile sunt demarate, gradul de executie fiind de cca. 5 - 7%. Conform ultimului grafic de executie actualizat lucrarile se realizeaza in 11 luni. Gradul fizic de realizare a activitatilor este de cca. 25%. 
RISC: nefinalizarea lucrarilor pana la 31.12.2023. </t>
  </si>
  <si>
    <t>Restaurarea, conservarea si valorificarea durabila a Cetatii Rasnov (incinta de vest) si crearea infrastructurii conexe Orasul Rasnov</t>
  </si>
  <si>
    <t>UAT Orasul Rasnov</t>
  </si>
  <si>
    <t>44,86%</t>
  </si>
  <si>
    <t>Stadiul fizic al implementării apreciat la circa 49%. Emis Ordin începere lucrări în data de 06.02.2020 și PV predare amplasament din 06.02.2020. Stadiul execuției lucrărilor din punct de vedere fizic este estimat la cica 50%, iar din punct de vedere financiar estimarea este de 47,50%. Contract lucrări încetat prin acordul părților. Nu este lansată procedura pentru atribuirea contractului de execuție a lucrărilor rămase de executat. Solicitată prelungirea duratei de implementare până în data de 31.12.2023</t>
  </si>
  <si>
    <t>Restaurarea cetatii de refugiu sec. XIV din Saschiz, jud. Mures</t>
  </si>
  <si>
    <t>UAT Comuna Saschiz</t>
  </si>
  <si>
    <t>S-a atribuit contractul de servicii de proiectare şi asistenţă tehnică din partea proiectantului inclusiv asistenta arheologica. Proiectul tehnic este elaborat si a fost avizat de OI. 
S-a semnat contractul de prestari servicii de dirigentie de santier; 
S-a lansat procedura de atribuire a contractului de lucrari in data de 22.11.2018. Procedura s-a finalizat fiind atribuit contractul nr.6852/10.04.2019, incheiat cu Asocierea SC CONART STRUCTURI SRL si SC Kronos Life Construct SRL. S-a constituit garantia de buna executie. S-a emis Ordinul de incepere a lucrarilor, avand numarul 7634/24.06.2019. Gradul de realizare a lucrarilor este de cca. 59%.
Contractul de consultanta  incheiat cu OTP Consulting Romania SRL a fost reziliat si s-a incheiat un nou contract pt. serv. de consultanta faza II cu Media Marketing SRL
S-au inregistrat  intarzieri fata de calendarul activitatilor actualizat prin AA1.Beneficiarul a solicitat si s-a prelungit perioada de implementare pana in 31.12.2022, in baza Instr. 174/2020. S-a incheiat AA2 privind prelungirea perioadei de impl. pana in 31.12.2023 si modificarea bugetului.</t>
  </si>
  <si>
    <t>PI5.2</t>
  </si>
  <si>
    <t>Amenajarea zonei verzi Cserehat prin reconversia si reutilizarea terenului, respectiv refunctionalizarea cladirii degradate al observatorului din municipiul Odorheiu Secuiesc, jud Harghita</t>
  </si>
  <si>
    <t>A fost încheiat PT + Executie in momentul de față a fost dat ordinul de incepere penru elaborarea PT . PT nedepus la ADR</t>
  </si>
  <si>
    <t>PI6.1</t>
  </si>
  <si>
    <t>Modernizare drum judetean DJ 107I: Aiud (DN1) - Aiudul de Sus - Timet - Bradesti - Geogel - Macaresti - Birlesti - Catun - Cojocani - Valea Barnii - Birlesti Catun - Cojocani - Valea Barnii - Birlesti - Mogos - Valea Alba - Ciuculesti - Bucium - Izbita - Coleseni - Bucium Sat - DN 74 (Cerbu)</t>
  </si>
  <si>
    <t>JUDETUL ALBA</t>
  </si>
  <si>
    <t>Achizitie PT finalizata. PT finalizat.  În data de 23.07.2019 au fost semnate contractele de execuţie a lucrărilor pe cele dou 2 loturi pentru obiectivul de investiţii menţionat şi anume:
- contract de execuţie de lucrări nr.15726/358/23.07.2019 aferent LOT 1, beneficiar UAT JUDEŢUL ALBA şi executant Asocierea OPERES SRL(Lider de asociere)- SOCIETATEA DE CONSTRUCŢII NAPOCA SA(Asociat 1)- COSEDIL SPA(Asociat 2); A fost emis Ordinul de incepere a lucrarilor nr.18180/27.08.2019, avand ca data de incepere a executiei lucrarilor 18.09.2019; Amplasamentul a fost predate constructorului in data de 24.09.2019 pentru lotul 1 si in data de 25.09.2019 pentru lotul 2; 
- contract de execuţie de lucrări nr.15728/2220/23.07.2019 aferent LOT 2, beneficiar UAT JUDETUL ALBA şi executant Asocierea SOCIETATEA DE CONSTRUCŢII NAPOCA SA (Lider de asociere)- OPERES SRL(Asociat 1)- COSEDIL SPA(Asociat 2); a fost atribuita achizitia servicii de supraveghere a lucrărilor de execuție prin diriginți de șantier autorizați, prin semnarea contractului nr. 12209/CRP:20017-00/ 28.05.2020 MGGP S.A., Malopolska, Polonia
Grad de realizare a lucrarilor pe lotul 1 este de 28,16%, iar pe lotul 2 este de 15,26%. De asemenea, situatia financiara a SC NAPOCA SA (Asociat 1 – LOT 1, respectiv Lider de asociere – LOT 2) s-a deteriorat pana la deschiderea procedurii insolventei in forma generala impotriva firmei, inregistrandu-se si modificari frecvente in structura personalului cheie (ex. Sefi de santier, responsabil calitate) cu impact negativ asupra managementului de proiect (planificarea, coordonarea si urmarirea executiei lucrarilor). Contract de lucrari reziliat pe ambele loturi.
Contract lucrari semnat pe ambele loturi cu SC ELIS PAVAJE SRL. lOTUL 1 VA FI FINALIZAT PANA IN 31,12,2023, LOTUL 2 VA FI FINALIZAT IN PROPORTIRE DE APROX 80%</t>
  </si>
  <si>
    <t>Reabilitare drum judetean "Interjud Covasna-Brasov" de la DN 12 la DN 13 prin Malnas Bai, Baraolt, Augustin si Maierus - tronson "Covasna de la DN 12 prin Malnas Bai, Baraolt pana la limita judet Augustin si Maierus</t>
  </si>
  <si>
    <t>Judetul Covasna</t>
  </si>
  <si>
    <t>PT realizat, avizat de OI S-a demarat procedura de achizitie pentru executie lucrari, anunt de participare nr.CN1011734/30.05.2019, termen de depunere a ofertelor fiind 12.08.2019. In data de  26.03.2020 s-a semnat contractul  pentru executie lucrari cu MORANI CONSTRUCT SRL. A fost încheiat contractul de servicii nr. 195 / 11.05.2020 cu S.C. YOU-LEEP GROUP SRL pentru asigurarea dirigenției de șantier
A fost emis ordinul de începere al lucrărilor cu data de 18.05.2020 și a fost predat amplasamentul către constructor. Lucrariler sunt in curs de executie. Gradul de realizare este de 59% Lucările de reabilitare a drumurilor județene sunt în desfășurare.
Exista riscul de nefinalizare in termen.</t>
  </si>
  <si>
    <t>Modernizare drum interjudetean Covasna-Brasov care face legatura intre drumul national DN12 si drumul national DN13 - format din DJ 131 km 0+000 - km 7+856 si DJ 131B km 0+000 - km 12+978</t>
  </si>
  <si>
    <t>JUDETUL BRASOV</t>
  </si>
  <si>
    <t>53,25%</t>
  </si>
  <si>
    <t xml:space="preserve">Stadiul fizic al implementării circa 70%. Procedura de atribuire a contractului de execuție lucrări finalizată, s-a semnat contractul in data de 21.07.2020 cu SC GOTT STRASSE SRL-SC PERFECT CONSULT EUROPE SRL-HYDROSTROY AD.. Procedura de atribuire a contractului de prestare servicii de dirigenție de șantier - contract semnat în data de 10.08.2020. Au fost depuse cinci cereri de rambursare, patru aprobate una în analiză. Ordin începere lucrări din 24.08.2020. Stadiul fizic al realizării lucrărilor este de apreciat la circa 70%  și de circa 58,34% din punct de vedere financiar. </t>
  </si>
  <si>
    <t>Modernizare DJ 126, km 0+000 - 5+650</t>
  </si>
  <si>
    <t>UAT Judetul Harghita</t>
  </si>
  <si>
    <t>Recepția la terminarea lucrărilor aferente sectorului de drum aflat în administrarea CJ Harghita a fost efectuată urma căruia s-a încheiat procesul verbal de recepție nr. 31452/19.12.2018. Față de calendarul achizițiilor se înregistrează întârzieri privind achiziția serviciilor privind serviciile de proiectare și lucrări de construcție, dirigenție de șantier pe sectorul aflat în proprietatea CFR.  contract de lucrari cu firma S.C. Multipland S.R.L.</t>
  </si>
  <si>
    <t>Modernizare drum judetean DJ 174A - Bilbor - km 20+000 - 23+423 - DJ 174C - lim. Jud. Suceava km 5+000 - 11+197, pe sectorul km 5+000 - 11+197</t>
  </si>
  <si>
    <t>85,20%</t>
  </si>
  <si>
    <t xml:space="preserve">Prin adresa CJ Harghita nr.7713/08.04.2019, a fost adusa din nou in atentia firmei constructoare, faptul ca numai actualizarea valorii manoperei aferente lucrarilor poate face obiectul unui act aditional, fara a modifica valoarea preturilor materiilor prime/materialelor/altor produse.CJ Harghita a solicitat din nou executantului lucrarii, SC Multipland SRL sa depuna documentele justificative necesare intocmirii unui AA privind ajustarea valorii manoperei, respectiv pentru inceperea lucrarilor de executie.Au fost demarate lucrările de execuție, lucrările de terasamente fiind finalizate. </t>
  </si>
  <si>
    <t>Extinderea și dotarea infrastructurii ambulatorii în Mun. Tg. Secuiesc</t>
  </si>
  <si>
    <t>MUNICIPIUL TARGU SECUIESC</t>
  </si>
  <si>
    <t>A fost publicat anuntul de presa privind inceperea implementarii proiectului. 
A fost semnat contractul de prestari servicii de consultanta in managamentul proiectului 
 fost semnat contractul de prestari servicii de asistenta tehnica din partea proiectantului. 
A fost elaborată documentația PT + DDE de către proiectant. Referitor la obținerea Autorizației de construcție beneficiarul a depus documentele necesare pentru obținerea avizului ISU, însă Inspectoratul General pentru Situații de Urgență a solicitat completări referitoare la documentația depusă.După transmiterea răspunsurilor beneficiarul a obținut avizul ISU, însă necesară și obținerea avizul de la Direcția de Cultură și Monumente Istorice, având în vedere că clădirea ambulatoriului se află în zona de protecție a unui monument istoric. În data de 21.10.2021 a fost emisă Autorizația de construire nr. 041 pentru executarea lucrărilor de construire din cadrul proiectului. Contractul de lucrări nr. 15854 s-a semnat la data de 20.04.2022 cu Construcții Conico SRL. Lucrarile sunt in curs de executie, grad de realizare este de aprox.30%</t>
  </si>
  <si>
    <t>Extindere si dotare unitatea de primiri urgente a Spitalului Judetean de Urgenta Alba Iulia</t>
  </si>
  <si>
    <t>Nu au fost demarate procedurile de achizitie lucrari intrucat serviciile de proiectare contractate nu au fost prestate conform cerintelor contractului de proiectare: sunt constatate lipsuri si inadvertente in documentațiile predate beneficiarului. A fost notificat proiectantul si invitat la sediul beneficiarului in vederea analizării deficientelor constatate si remedierii acestora. In situatia neonorarii cerintelor conform contractului de proiectare, in baza clauzelor contractuale, se analizeaza posibilitatea rezilierii contractului de proiectare si reluarea procedurii de achizitie servicii proiectare si asistenta tehnica. Se deruleaza demersurile necesare obtinerii avizului ISU, aviz necesar obtinerii autorizatiei de construire , respectiv finalizarii intocmirii proiectului tehnic de executie. PT avizat de ADR CENTRU in data de 23.02.2021. Ctr lucrari semnat in data de 02.05.2022.  Gradul de realizare lucrari: 22%.</t>
  </si>
  <si>
    <t>SB</t>
  </si>
  <si>
    <t>Centru Social Comunitar de Agrement si Sport</t>
  </si>
  <si>
    <t>MUNICIPIUL MEDIAS</t>
  </si>
  <si>
    <t>Achizitia serviciilor de proiectare si executie lucrari de constructie, utilaje, dotari: Lot 1 – servicii de proiectare tehnica si executie lucrari; Lot 2 – Achizitie dotari LOT 1 - Ctr. Nr. 231 din 14.12.2021 SC RBW ELITE CONBET GROUP SRL- lider de asociere; LOT 2 - Neatribuit. PT lot 1 depus la OI spre avizare 10,02,2023</t>
  </si>
  <si>
    <t>Constructie locuinte sociale colective, inclusiv utilitati si amenajari exterioare loc de joaca, str. Baia de Nisip</t>
  </si>
  <si>
    <t>Contract Pt+executie semnat in data de 11.11.2022 cuAsocierea S.C. ATERM S.R.L. Lider și S.C. GRANITTO CONSTRUCT S.R.L., S.C. CONSTRUCT MAPCOM S.R.L. și S.C. ASSEMBLE ARCHITECTS S.R.L. PT depus la OI.</t>
  </si>
  <si>
    <t>CONSTRUIREA A 50 DE LOCUINTE SOCIALE ÎN CARTIERUL ORKO</t>
  </si>
  <si>
    <t>UAT MUNICIPIUL SFANTU GHEORGHE</t>
  </si>
  <si>
    <t>PT este finalizat. Este lansat achizționarea lucrărilor de execuție cu nr. CN1043770 din data de 16.06.2022. Termenul de depunere a ofertelor este 19.07.2022 (valoarea achiziției este greșit – Achiziția este anulată în data de 06.07.2022)Este lansat din nou achizționarea lucrărilor de execuție cu nr. CN1045282 / din data de 23.07.2022. Tremenul de depunere a ofertelor a fost 24.08.2022.
Contractul pentru lucrare de execuție este semnat in data de 27.12.2022, cu SC MIDAS ANTREPRIZA CONSTRUCTII SRL.
Contractul pentru asistență din partea dirigintelui de șantier este semnat în data de 29.12.2022 cu SC CURSOR-HAFE SRL.
Predarea de amplasament este planificat pentru data de 11.02.2023.
Implementarea proiectului nu se poate fi finaliza până la data de 31.12.2023, dar cheltuielile eligibile pot fi cheltuite până la finalul anului 2023.</t>
  </si>
  <si>
    <t>Construire locuinte sociale</t>
  </si>
  <si>
    <t>MUNICIPIUL SEBES</t>
  </si>
  <si>
    <t xml:space="preserve">S-a incheiat Contractul de finantare nr.7240/10.11.2021. Nu este finalizata achizitia de Executie lucrari si proiectare si asistenta tehnica. Conform cererii de finantare finalizarea achizitiei de lucrari este prevazuta pentru luna aprilie 2022. Sunt intarzieri in ce priveste achizitia de Executie lucrari si proiectare si asistenta tehnica, conform RP4. 
</t>
  </si>
  <si>
    <t>Modernizare Străzi: Aurel Vlaicu, 8 Martie, Fântâna De Aur, Sticlarilor, Municipiul Sebeș</t>
  </si>
  <si>
    <t>Achiziție lucrări construcții și servicii de proiectare tehnică și asistență tehnică din partea proiectantului pe perioada de execuție a lucrărilor, a fost semnat contractul de servicii și lucrări nr. 255/22.12.2022 cu asocierea Urs Construct Alba SRL – Comtram SA – One Cad Studio SRL.
Achiziția serviciilor de supraveghere a lucrărilor prin diriginți de șantier, a fost semnat contractul de servicii nr.14/23.02.2023 Ursu Consulting SRL.</t>
  </si>
  <si>
    <t>Reabilitarea si dezvoltarea infrastructurii educationale pentru Scoala Gimnaziala nr. 2 si Colegiul Tehnic Simion Mehedinti</t>
  </si>
  <si>
    <t>MUNICIPIUL CODLEA</t>
  </si>
  <si>
    <t>0,32%</t>
  </si>
  <si>
    <t xml:space="preserve">Stadiul fizical implementării circa 15%. Finalizată procedura de atribuire a contractului principal de execuție lucrări și realizare PT.  </t>
  </si>
  <si>
    <t>Construirea unui bloc de locuinte sociale, dotarea si dezvoltarea sistemului de depozitare si colectare a gunoiului, montarea sistemelor de supraveghere video precum si amenajarea si dotarea spatiilor publice si verzi</t>
  </si>
  <si>
    <t>2,22%</t>
  </si>
  <si>
    <t>Nu este lansată procedura de atribuire a contratului principal de execuție lucrări. Stadiu fizic implementare circa 5%.</t>
  </si>
  <si>
    <t>EXTINDEREA REȚELELOR DE ALIMENTARE CU APĂ ȘI CANALIZARE ÎN ZUM</t>
  </si>
  <si>
    <t>UAT MUNICIPIUL SACELE</t>
  </si>
  <si>
    <t>1,01%</t>
  </si>
  <si>
    <t>Amenajare Imobil Str. Mihai Viteazu, Nr. 39, pentru Centru Comunitar Multifunctional Sebes</t>
  </si>
  <si>
    <t>Procedura de achiziție execuție lucrări este în derulare pe SEAP. În 08.05.2023 este termenul de depunere al ofertelor pentru execuție lucrări.</t>
  </si>
  <si>
    <t>Reabilitare Bază Sportivă, Strada Tipografilor, Municipiul Sebeș</t>
  </si>
  <si>
    <t>Este în curs de publicare pe SEAP achiziția de PT + execuție.</t>
  </si>
  <si>
    <t>Reabilitare si modernizare cladire existenta (corp principal Scoala Gimnaziala), desfiintare centrala termica, construire anexa si depozit de lemne, amenajare teren sport si incinta</t>
  </si>
  <si>
    <t>Oras Abrud</t>
  </si>
  <si>
    <t>A fost semnat contractul de finantare nr.5998/31.08.2020. Procedura de achizitie a PT-ului este in curs. A fost depusa contestatie, la CNSC, care este in curs de solutionare.Pt depus la Oi spre avizare. Contract lucrari SC PROMOTOR CONSTRUCTOR SRL SEMNAT IN 27,01,2023</t>
  </si>
  <si>
    <t>Reabilitare, modernizare si extindere Scoala Gimnaziala "Traian" Tarnaveni</t>
  </si>
  <si>
    <t>Municipiul Tarnaveni</t>
  </si>
  <si>
    <t>PT depus spre avizare.PT avizat in 22,06,2021. Ctr lucrari semnat in 18,01,2022 CU SC NILTEN CONSTRUCTII SRL</t>
  </si>
  <si>
    <t>Reabilitare, consolidare si mansardare-Scoala Gimnaziala "Friedrich Schiller" din Municipiul Tîrgu Mures</t>
  </si>
  <si>
    <t>Fata de calendarul activitatilor se-au inregistreaza intarzieri. Acest fapt este justificat de Beneficiar de necesitatea cuprinderii proiectului in Bugetul UAT Mun. Tg. Mures, lucru care s-a realizat prin HCL nr.219/03.12.2020, privind rectificarea bugetului UAT Mun. Tg. Mures. Procedura de achizitie Elaborare PT+executuie lucrari  s-a lansat cu intarziere,  in 30.12.2021. S-a atribuit contractul de Elaborare PTh, AT si executie lucrari nr. 61/08.06.2022 incheiat cu asocierea Conart Structuri SRL si Kes Business SRL. S-a dat ordinul de începere cu nr. 46625 din 20.06.2022, cu începerea execuției din 21.06.2022 și finalizare cu data de 21.09.2022 . Proiectul tehnic este in curs de receptie la Beneficiar. AC în curs de emitere. Avizele sunt obținute integral, necondiționate. In contractul de elaborare PT +executie lucrari este prevazuta o durata de 3 luni pt. elaborare PT si 15 luni pentru executie lucrari dar nu mai tarziu de perioada de implementare a proiectului prevazuta in contractul de finantare. Beneficiarul estimeaza ca  ordinul de incepere lucrari se va emite in ianuarie 2023 si avand in vedere natura si volumul lucrarilor, acestea se pot finaliza pana la 31.12.2023. Gradul fizic de realizare a activitatilor este de cca. 15 %. PT este finalizat si a fost avizat de OI in 27.02.2023. Lucrarile sunt demarate, grad de realizare cca. 10%. Beneficiarul a solicitat si s-a avizat prelungirea perioadei de implem pana la 31.12.2023(Instr. 197). Conform ultimul grafic de executie actualizat,  lucrarile se finalizeaza pana in noiembrie 2023</t>
  </si>
  <si>
    <t>Reabilitare, modernizare, echipare infrastructura educationala pentru invatamantul general obligatoriu la Scoala Gimnaziala nr. 3 Cugir</t>
  </si>
  <si>
    <t>A fost incheiat contractul de excutie de lucrari nr.80/14170/04.07.2022, cu SC EXEDRA CONSTRUCT SRL;  PT a fost receptionat, aviz ADR  C. nr. 45637/3.12.2021. Au fost demarate lucrarile de executie la corpurile de cladire de pe str. Constructorului - Cugir si de pe str. Merilor – Vinerea, gradul de realizare lucrari: aprox.  40%</t>
  </si>
  <si>
    <t>Reabilitarea si modernizarea infrastructurii educationale a Scolii "Lucian Blaga" clasele 0-VIII din orasul Ocna Mures</t>
  </si>
  <si>
    <t>Oras Ocna Mures</t>
  </si>
  <si>
    <t xml:space="preserve">Prestatorul SC 2 GMG CONSTRUCT SRL, ctr. nr. 10631/09/07/2021 ,a demarat  servicii de proiectare faza PT+DTAC+caiet de sarcini, verificarea tehnica de calitate a PT si detaliilor de executie, inclusiv servicii de asistenta tehnica din partea proiectantului.PT avizat ADR. Achizitie lucrari termen depunere oferte 01,03,2022. S-a semnat Contractul de lucrări nr.7011/28.04.2022, cu  SC CONTACT IMPEX SRL si Contract dirigientie de santier nr.7012/28.04.2022, cu SC STENIN CONSULT SRL. A fost emis Ordinul de începere a lucrărilor nr. 9759/16.06.2022 cu începere din 20.06.2022. Stadiu lucrari 40%.
</t>
  </si>
  <si>
    <t>Extindere, modernizare Scoala Gimnaziala Speciala Sfantu Gheorghe si demolare garaj si magazie</t>
  </si>
  <si>
    <t>PT realizat, A fost depusă cererea pentru emiterea avizului de securitate la incendiu cu numărul de înregistrare la Consiliul Județean Covasna: 14201/23.12.2020. Cererea a fost respinsă și adresa de respingere a fost înregistrată la Consiliul Județean Covasna cu nr. 892/27.01.2021. Proiectul Tehnic a fost modificat conform cerințelor din adresa de respingere al ISU Covasna și cererea pentru eliberarea avizului de securitate la incendiu a fost redepusă în data de 19.04.2021.
A fost prelungită valabilitatea avizului de la Distrigaz Sud. Nr. aviz 2045/02.03.2021. În data de 09.02.2021 a fost prelungit termenul de valabilitate al certificatului de urbanism nr. 113/01.03.2019. Conform cerințelor ISU Covasna fost modificată partea de rețele exterioare și a fost redepusă cererea pentru avizul pentru alimentare cu apă. După depunerea unui draft al Proiectului tehnic s-a constatat o dublare a valorii investiției, astfel valoarea neeligibilă al proiectului s-a triplat.după obținerea avizul de securitate la incendiu de la ISU Covasna a fost modificat Proiectul tehnic . S-a constatat o dublare a valorii investiției, astfel valoarea neeligibilă al proiectului s-a triplat.În data de 14.12.2021 a fost recepționată Proiectul Tehnic.Noile indicatori economice ale investiției au fost aprobate de Consiliul Județean Covasna prin hotărârea nr. 203/2021.A fost obținută autorizația de construire nr. 208/08.12.2021Prin Hotărârea nr.230/2021 Consiliul Județean Covasna a probat finanțarea din surse proprii cheltuielile neeligibile mărite.
S-a demarat pocedura de achizitie pentru executie lucrari,. A fost semnat contractul de executie lucrari nr. 641/22.06.2022. Termen de executie este de 20 de luni de la emiterea Ordinului de incepere (13.07.2022).
În data de 26.05.2022 fost demarată achiziția publică pentru dirigenție de șantier. A fost semnat contractul nr. 644/24.06.2022.
Lucrarile sunt in curs de executie, grad de realizare aprox.16%.
Proiectul nu se va putea finaliza in termen.</t>
  </si>
  <si>
    <t>Reabilitare si modernizare scoala gimnaziala Avram Iancu, oras Zlatna</t>
  </si>
  <si>
    <t>Oras Zlatna</t>
  </si>
  <si>
    <t>Prin adresa ADR Centru nr. 11399 / 26.03.2021 s-a comunicat recomandari urmare a finalizării Grilei de analiză a conformității Proiectului Tehnic, înregistrate la ADR Centru cu nr. 9361/15.03.2021, iar prin adresa ADR Centru nr. 12642 / 05.04.2021 s-a confirmat indeplinirea recomandărilor din Grila de analiză a conformității Proiectului Tehnic, iar Documentația tehnică aferentă PT-ului este considerată conformă. A fost finalizata achizitia lucrărilor de construcții, fiind incheiat contractul nr. 58/206/30.12.2021 cu SC COMPACT CONSTRUCT SRL. A fost finalizata achiziția serviciilor de dirigenție de șantier, fiind incheiat contractul nr. 58/137/05.08.2021 cu CONS IB CONSULTING SRL. Beneficiarul mentioneaza  ca stadiul fizic al lucrarilor de constructii este de aproximativ 19,34% conform RP7.</t>
  </si>
  <si>
    <t>Modernizare si extindere Scoala generala cu clasele I - VIII, Localitatea Sasciori, Comuna Sasciori, judetul Alba</t>
  </si>
  <si>
    <t>Comuna Sasciori</t>
  </si>
  <si>
    <t>Contract Pt+executie  Finalizată.
Contract nr.1415 din 15.02.2023. Antreprenor: Asocierea MIVO EXPERT CONSTRUCT SRL – BIROUL DE PROIECTARE BUDRALĂ SRL – AGC INSTALAȚII SPECIALE SRL Pt nedepus la OI</t>
  </si>
  <si>
    <t>Reabilitarea corpurilor Scolii Generale apartinand Liceu Teoretic I.C.Dragusanu Victoria</t>
  </si>
  <si>
    <t>UAT Or. VICTORIA</t>
  </si>
  <si>
    <t>5,42%</t>
  </si>
  <si>
    <t>Achiziția serviciilor de consultanță, pt. managemet de proiect si în realizarea procedurilor de achiziții a fost finalizată și semnate contractele. Procedura de achiziție Servicii de proiectare și inginerie este în curs de desfășurare.Ctr PT semnat martie 2022.PT depus la OI spre avizare 10,02,2023</t>
  </si>
  <si>
    <t>Mansardare si reabilitare scoala gimnaziala Dr. Nyulas Ferenc Eremitu</t>
  </si>
  <si>
    <t>Comuna Eremitu</t>
  </si>
  <si>
    <t>11,07%</t>
  </si>
  <si>
    <t>PT DEPUS SPRE AVIZARE LA OI IN 23.06.2021. Proiectul tehnic este avizat de OI. S-a lansat achizitia de lucrari in 19.08.2021. S-a atribuit contr. de ex. Lucrari nr.315/05.11.2021 incheiat cu A&amp;G BING DECOR SRL. S-a emis ordinul de incepere lucrari .  Datorita nerespectarii de catre Constructor a prevederilor contractuale , Contractul de executie a fost reziliat cu Notificarea Nr. 3067/25.07.2022. In urma emiterii a DS1 si DS2, ce duc la modificarea PT, s-a modificat bugetul si s-a demarat o noua procedura de achizitie lucrari. S-a lansat o noua procedura de achizitie lucrari in 11.11.2022 . In data de 30.01.2023 a fost semnat Contractul privind execuția lucrărilor Nr. 386/003 din 30.01.2023 între UAT Comuna Eremitu și S.C. Prestonstar S.R.L. In data de 01.02.2023 au fost demarate lucrările de construcții potrivit Ordinului de începere a lucrărilor nr. 1 (nr. înregistrare 417/30.01.2023). Gradul de executie este de cca. 20 %. Durata de executie prevazuta este de max. 12 luni. Gradul fizic de realizare a activitatilor este de cca. 30 %. Beneficiarul a initiat si s-a avizat prelungirea perioadei de implementare a proiectului pana in 31.12.2023_Instr. 197/2022. 
RISC : nefinalizarea lucrarilor pana la 31.12.2023.</t>
  </si>
  <si>
    <t>Reabilitarea, modernizarea si extinderea scolii nr. 22 în vederea relocarii Centrului Scolar pentru Educatie Incluziva nr. 1 Sibiu</t>
  </si>
  <si>
    <t>UAT JUDETUL SIBIU</t>
  </si>
  <si>
    <t>0,02%</t>
  </si>
  <si>
    <t>prestatorul a predat conform contractului documentația tehnică PAC și POE , care a fost recepționată de comisia de recepție a Consiliului Județean Sibiu prin procesul verbal de recepție nr.363/09.01.2023. La data de 10.01.2023 a fost emisă de autorizația de construire nr.6. Pt depus la ADR spre avizare</t>
  </si>
  <si>
    <t>Reabilitare si dotari Colegiul Tehnic Aiud</t>
  </si>
  <si>
    <t>MUNICIPIUL AIUD</t>
  </si>
  <si>
    <t>Achizitia serviciilor de proiectare faza PT+DTAC+caiet de sarcini, verificarea tehnică de calitate a PT și detaliilor de execuție, inclusiv servicii de asistență tehnică din partea proiectantului :ctr semnat 04,11,2021.PT DEPUS LA OI SPRE AVIZARE. Contract lucrari semnat aprilie 2023, termen executie 14 luni.</t>
  </si>
  <si>
    <t>Reabilitare si modernizare Colegiu Tehnic Tarnaveni</t>
  </si>
  <si>
    <t>MUNICIPIUL TARNAVENI</t>
  </si>
  <si>
    <t>A fost semnat contractul de proiectare si asistenta tehnica nr. 15/16.03.2021 pt AVIZAT. Ctr lucrari semnat nr. 73/29.12.2022, SC Rout Stone SRL. Progres fizic aprox 40%</t>
  </si>
  <si>
    <t>Reabilitarea, extinderea si dotarea Liceului Tehnologic Apor Peter din Municipiul Targu Secuiesc</t>
  </si>
  <si>
    <t>Municipiul Targu Secuiesc</t>
  </si>
  <si>
    <t>S-a depus o notificare cu privire la modificarea planului de achizitii (cumularea a doua achizitii PT si executie lucrari), a calendarului de activitati si a graficului de rambursare.S-a lansat achiziția de proiectare + lucrări cu publicarea Anunțului de participare simplificat nr. SCN 1085550 / 07.05.2021. S-a semnat contractul de proiectare + execuție nr. 15224/ 28.10.2021 cu SC VIADUCT SRL. 
Este in curs de realizare PT, s-a obținut avizul de amplasament favorabil nr. 7060220203898/ 15.02.2022 din partea Distribuție Energie Electrică România, s-a obținut avizul favorabil nr. 1552/ 317251808/ 04.02.2022 din partea Distrigaz Sud Rețele SRL.Proiectul Tehnic este încă în elaborare, nefiind finalizat. Proiectantul nu a respectat termenul de predare a documentației tehnice stipulată în contract.Toate avizele solicitate prin certificatul de urbanism, sunt obținute, exceptând avizul PSI și cel de monumente istorice.Scenariul de rezistență la foc a fost depus la ISU Covasna, dar a fost respins.Ansamblul de clădiri fiind vechi de peste 100 de ani, este dificil să îndeplinească toate cerințele ISU.ISU a solicitat niște intervenții cu care agenția de monumente istorice nu va fi de acord, clădirile fiind amplasate în zona de protecție a monumentelor.Pentru aplanarea situației prezente și în vederea accelerării implementării proiectului, UAT Tg. Secuiesc a solicitat executarea unei expertize în domeniul Cc. (ISU).Pe baza acestei expertize a fost completat/actualizat scenariul de rezistență la incendiu șia fost redepus la ISU Sf. Gheorghe.Cădirile liceului nu respectă distanța de siguranță față de clădirile învecinate, (toate clădirilefiind construite cu zeci de ani în urmă), în unele situații aceasta fiind de numai 30 cm. Astfel,este dificilă găsirea unor soluții tehnice care să corespundă normativelor în vigoare.</t>
  </si>
  <si>
    <t>Reabilitarea terenului de sport si a internatului liceului tehnologic „Fogarassy Mihály”, din municipiul Gheorgheni</t>
  </si>
  <si>
    <t>MUNICIPIUL GHEORGHENI</t>
  </si>
  <si>
    <t>▪  Contractul de finanțare cu nr. 6391 a fost semnat la data de 18.12.2020.Ctr PT semnat sept 2021. PT  avizat de ADR Centru</t>
  </si>
  <si>
    <t>Reabilitarea, modernizarea, extinderea si dotarea Liceului Tehnologic Zeyk Domokos din Orasul Cristuru Secuiesc</t>
  </si>
  <si>
    <t>Oras Cristuru Secuiesc</t>
  </si>
  <si>
    <t xml:space="preserve">Contractul de finanțare cu nr. 6486 a fost semnat  la data de 22.12.2020.
▪ S-a încheiat contractul de servicii de proiectare - PT cu nr. 2420/02.03.2021 cu SC ARHING SRL. Proiectul tehnic a fost elaborat și a fost avizatî de ADR Centru. Dosarul Achiziției pentru elaborarea Proiectului Tehnic a fost transmis pentru avizare la ADR Centru.
▪  S-a încheiat contractul de servicii de diriginte de șantier cu nr. 2938/11.03.2021 cu BROS - BAU SRL. Pt depus spre avizare la OI
▪  A fost elaborată și publicată dosarul achiziției pentru achiziționarea lucrărilor incluse în cererea de finanțare. Au fost depuse 3 oferte de preț, la data de 12.10.2022 a expirt perioada de contestație. A fost contestat rezultatul achiziției. Au fost reevaluate ofertele de preț, a fost publicat firma câștigătoare, a fost semnat contractul de execuție în luna decembrie. Beneficiarul va emite ordinul de începere în luna ianuarie 2023. </t>
  </si>
  <si>
    <t>Imbunatatirea infrastructurii educationale la Colegiul Tehnic Banyai Janos</t>
  </si>
  <si>
    <t xml:space="preserve"> Contractul de finanțare cu nr. 3854 a fost semnat  la data de 27.02.2019.
A fost predat de către proiectant documentați Proiect Tehnic referitor la obiectivul de investiție ÎMBUNATĂȚIREA INFRASTRUCTURII EDUCAȚIONALE LA COLEGIUL TEHNIC „BANYAI JANOS”. 
A fost înaintat Formularul 4.5.1.1 cu nr. de întreg 20368/27.04.2020, referitor la Elaborarea documentației de avizare a lucrărilor de intervenții (DALI), documentație pentru autorizarea executării lucrărilor, proiect tehnic, detalii de execuție, caiete de sarcini și asistență din parte proiectantului pentru obiectivul „Îmbunătăţirea infrastructurii educaţionale la Colegiul Tehnic Bányai János”, Nr. şi data contractului de achiziție: 12353/14.03.2017 
In data de 7 august 2020 a fost emis aviz de securitate la incendiu nr. 38/20/SU-HR. Ca urmare Autorizație de construire cu nr. de inreg. 137 a fost eliberat la data de 13.10.2020. 
In data de 16.12.2020 cu adresa nr. inreg 45941 ADR Centru Proiectul tehnic a fost considerat conform. 
Ctr lucrari incheiat cu SC NILTEN SRL IN APRILIE 2022
</t>
  </si>
  <si>
    <t>Regenerarea urbana socio-culturala a orasului Teius</t>
  </si>
  <si>
    <t>Oras Teius</t>
  </si>
  <si>
    <t>S-a   atribuit   contractul   de   achizitie  servicii de proiectare (PT+DE,AT) si executie lucrari – Str. Decebal nr. 16852/04.12.2019 cu SC Urs Construct SRL. Obiectivul de investiție str. Decebal: gradul de realizare execuție lucrări: 100% - cu PV de recepție la terminarea lucrărilor semnat în data de 24.03.2021.
Contractul de servicii de proiectare și execuție lucrări –Centru expozițional a fost semnat doar în data de 05.08.2021, nr. 13014, cu SC IERO ECO SRL. Centru de tineret:Grad realizare execuție lucrări (cu Situații de lucrări acceptate de către beneficiar): 26,43%;
Contract achiziție servicii de proiectare (PT+DE, AT din partea proiectantului, documentații pentru obținere de avize) și execuție de lucrări - Centru de tineret, nr. 17588/ 28.12.2020 Asocierea formată din SC Aria Construct SRL – lider; SC CAPITEL PROIECT SRL – asociat; SC CCS ENGINEERING – asociat. Centru Expozițional:- Stadiul realizării lucrărilor : 28%.</t>
  </si>
  <si>
    <t>Dezvoltarea integrata a Cetatii Szekely Tamadt din Municipiul Odorheiu Secuiesc prin Ob: 1 Realizarea centrului cultural recreativ, Ob 2 Reabilitarea infrastructurii stadale aferente</t>
  </si>
  <si>
    <t> Contractul de finanțare cu nr. 4114 a fost semnat  la data de 08.04.2019.
Față de calendarul activităților inițial, nu se înregistrează întârzieri. În cea ce privește achiziția serviciilor de elaborare Proiect Tehnic documentația de atribuire/ anunț de participare simplificat a fost publicat cu nr. DF1064675/02.10.2019. S-a depus ofertă pentru Ob.1 Realizarea centrului cultural recreativ, ofertă care este în curs de evaluare și urmează contractarea. Nu s-a depus nici o ofertă pentru  Ob.2 Reabilitarea infrastructurii stradale aferente pentru care se va lansa o nouă ofertă. Aceste întârzieri determină și întârzierea achizițiilor privind execuția de lucrări. PT ob. 1 depus spre avizare OI</t>
  </si>
  <si>
    <t>Imbunatatirea calitatii vietii populatiei din Municipiul Targu Secuiesc</t>
  </si>
  <si>
    <t>S-a incheiat contractul pentru Servicii de proiectare Componenta B (parc) - Contract de servicii nr. 14069/12.10.2020 SC Tehno Consulting Solutions SRL. S-a constiuit Garantia de Buna executie si s-a emis Ordinul de incepere a serviciilor nr. 17284/19.10.2020. Serviciile sunt in curs de prestare.S-a semnat AA 1/2021 pentru prelungirea termenului de predare a documentatiei tehnice.A fost semnat contractul pentru prestari servicii de proiectare si executie executie lucrari pentru componenta centru cultural (contr. nr.14277/08/08.01.2021, Asociatia SC Constructii Conico SRL (Lider) – SC Baumeister SRL), in valoare de 18,962,048.89 lei. S-a emis ordinul de incepere nr. 1355/19.01.2021.S-a incheiat AA la Contractul Servicii de proiectare si executie lucrari - CENTRU CULTURAL - Asociatia SC Constructii Conico SRL (Lider) – SC Baumeister SRL – in vederea punerii in aplicare a prevederilor OG 15/2021Au fost predate Proietele tehnice de executie catre Beneficiar. Au fost incheiate contracte pentru serviciile de verificare PT si urmeaza ca PT-urile sa fie predate spre verificare tehnica.S-a incheiat Contractul nr. 15366/25.11.2021 cu PFA Fotache Adrian pentru Servicii Dirigentie de santier pentru obiectivul Centru Cultural.S-a dat ordinul de începere a lucrărilor nr. 4252/08.02.2022, cu începere din 10.02.2022 pentru Componenta A obiectivul Centru Cultural.
In data de 10.02.2022 s-a predat amplasamentul, lucrările fiind în curs de execuție, gradul de realizare este aprox.30%.
La Obiectivul Parc este in curs procedura de achizitie pentru executie lucrari. S-a inctocmit raportul procedurii nr.22309/31.10.2022. S-a semnat contractul de executie lucrari nr.16855/15.11.2022 cu Asocierea MIDAS ANTREPRIZA DE CONSTRUCTII SRL - DFS CENTER GRUP SRLin valoare de 6668646.83 lei (fara TVA). Termen de executie 16 luni de la emiterea Ordinului de incepere. S-a emis Ordinul de incepere a lucrarilor incepand cu data de 21.12.2022.</t>
  </si>
  <si>
    <t>Imbunatatirea calitatii vietii populatiei din orasul Sarmasu prin reabilitarea, modernizarea, dotarea si extinderea Casei de Cultura a Orasului Sarmasu si modernizarea spatiului public urban adiacent</t>
  </si>
  <si>
    <t>Oras Sarmasu</t>
  </si>
  <si>
    <t>PT finalizat comp B. Ctr lucrari semnat comp B SC FAR FOUNDATION SRL. Ctr PT comp A semnat in 03,02,2022. PT comp A depus la oi SPRE AVIZARE 30,09,2022. PT AVIZAT 19,10,2022. Achizitie lucrari comp A in derulare.</t>
  </si>
  <si>
    <t>Imbunatatirea calitatii vietii si a mediului urban in municipiul Medias - II</t>
  </si>
  <si>
    <t>Municipiul Medias</t>
  </si>
  <si>
    <t xml:space="preserve">A fost finalizata procedura de achizitii a serviciilor de proiectare si executie lucrari de constructie pentru reabilitare/modernizare scoala gimnaziala 4
Este in curs de elaborare proiectul tehnic
A fost demarata procedura de achizitie a serviciilor de proeictare si executie a lucrarilor de reabilitarea/ modernizarea strazii Centru Istoric –componenta B </t>
  </si>
  <si>
    <t>Imbunatatirea calitatii vietii in orasul Zlatna</t>
  </si>
  <si>
    <t>Achiziția serviciilor de proiectare-faza PT, verificare tehnica, lucrări de construcții, componenta B, este finalizata prin contract de lucrări nr. 2742/204 din 02.08.2021, încheiat cu S.C. EUROPEXPRES S.R.L. și S.C. EXPERT PROIECT S.R.L. PT comp B depus spre avizare la OI. A fost finalizată achiziția de proiectare, verificare tehnică, asistență tehnică din partea proiectantului pentru Componenta A, “Centrul Cultural Multifuncțional, Oraș Zlatna, Județul Alba”, prin contract prestări servicii nr. 2742/ 348 din data de 08.02.2022 cu SC Confort Design SRL. Achizitia serviciilor de dirigenție de șantier aferent celor două componente finalizate, contract nr. 2742/265 și 2474/264 din 07.10.2021, încheiat cu S.C. FRANGOMY SOLUTIONS S.R.L. S-au început lucrările aferente obiectivului „Reabilitare strada Valea Morilor, oraș Zlatna, jud. Alba” (ordin de incepere al lucrărilor - 29.10.2021), momentan estimându-se un procent de 30% din totalul de executat pentru această componentă, conform RP6. Pt comp A nu exista Pt depus si ctr de lucrari</t>
  </si>
  <si>
    <t>Imbunatatirea calitatii vietii populatiei in orasul Iernut si satele apartinatoare</t>
  </si>
  <si>
    <t>Orasul Iernut</t>
  </si>
  <si>
    <t>PT AVIZAT COMP B. PT comp A depus la OI spre aviz
Ctr PT+executie semnat ptr comp. B sc CITADIN PREST SRL 1,082,921 lei
ctr Pt+executie blocuri sociale comp A SC KRONOS LIFE CONSTRUCT 10,400, 259 LEI
CTR EXECUTIE REZILIAT CAMIN CULTURAL IN 14,07,2022 VALOARE 2,349,056 LEI. contract nr.505/16.12.2022, ASOCIEREA DEIANA BEST IMOBIL SRL- AGAMAT HOME 21 SRL</t>
  </si>
  <si>
    <t>Reabilitare si modernizare centru orasului Dumbraveni si infiintare centru de zi, reabilitare si modernizare cladire existenta</t>
  </si>
  <si>
    <t>Orasul Dumbraveni</t>
  </si>
  <si>
    <t>17,73%</t>
  </si>
  <si>
    <t xml:space="preserve">Pentru componenta B a fost obținută Autorizația de construire nr. 4/27.04.2022
A fost emis ordinul de începere a lucrărilor și semnat procesul verbal privind predarea primirea
amplasamentului. Până la momentul de față a fost întocmită o situație de lucrări, în valoare de
857.340,01 lei fără TVA, certificând un stadiu valoric de execuție a lucrărilor de 13,10% la data
raportării. Stadiul fizic de execuție a lucrărilor este estimat la aproximativ 20%. Lucrările
executate până în prezent au constat în lucrări de demolări, spargeri și desfaceri trotuare, alei și
accese, lucrări de amenajare trotuare, alei și accese, și lucrări de organizare de șantier.
Pentru componenta A a fost emis ordinul de începere a lucrărilor și semnat procesul verbal
privind predarea primirea amplasamentului. Până la momentul de față au fost întocmite două
situații de lucrări, prima în valoare de 1.028.663,35 lei fără TVA, iar cea de-a doua în valoare de
463.659,80 lei, fără TVA, certificând un stadiu valoric de execuție a lucrărilor de 18,13% la data
raportării. Stadiul fizic de execuție a lucrărilor este estimat la aproximativ 25%. Lucrările
executate până în prezent au constat în lucrări de construcții și instalații pentru edificarea
corpului C1 și în lucrări de construcții și instalații la pod-șarpantă-învelitoare pentru corpul C2
administrativ.
</t>
  </si>
  <si>
    <t>Imbunatatirea calitatii vietii locuitorilor din orasul Balan, judetul Harghita</t>
  </si>
  <si>
    <t>UAT Orasul Balan</t>
  </si>
  <si>
    <t>A fost inițiată achiziția serviciilor de proiectare - faza PT, asistenţă tehnică din partea proiectantului şi execuţia lucrărilor de construire (anunțul de partificare simplificat SCN1099728 a fost publicat pe data de 11.01.2022), iar momentan s-au atribuit 3 din cele 4 loturi. Pentru lotul 1 a fost selectată societatea MARCMIR INVEST HOUSE SRL, fiind încheiat contractul nr. 2640/14.06.2022 în valoare de 2.861.638,95 lei(cu TVA). Pentru lotul 3 a fost selectată societatea ING Service SRL, fiind încheiat contractul nr. 2632/14.06.2022 în valoare de 684.741,46 lei(cu TVA). Pentru lotul 4 a fost selectată MARCMIR INVEST HOUSE SR</t>
  </si>
  <si>
    <t>Imbunatatirea calitatii vietii si a mediului urban in Municipiul Medias-I</t>
  </si>
  <si>
    <t>Achizitia serviciilor de proiectare si executie lucrari pentru componenta  A,  a fost atribuita prin  contract nr 139/16.06.2022 incheiat cu SC Construct Mapcom SRL. 
Pentru Componenta B a fost semnat contractul de proiectare și execuție nr. 163/08.07.2022 cu S.C. STRABAG S.R.L</t>
  </si>
  <si>
    <t>Proiect integrat pentru imbunatatirea calitatii vietii in orasul Borsec</t>
  </si>
  <si>
    <t>Orasul Borsec</t>
  </si>
  <si>
    <t xml:space="preserve">▪1. S-a încheiat contractul de lucrări de execuție Liceu Zimmethausen cu nr. 42/01.04.2022 cu Asocierea SC TITAN ART SERV SRL, BCC CONSTRUCTII DEZVOLTARE IMOBILIARE ȘI ALEXANDER BUSINESS SRL. S-a constituit garanția de bună execuție.  În  data de 02.05.2022 a fost emis ordinul de începere cu nr. 8820/02.05.2022 și a fost semnat procesul verbal de predare-primire a amplasamentului și a bornelor de repere cu nr. 1/16.05.2022.
Conform raportului dirigintelui de șantier ”Lucrări executate până la data prezentei: demolări 100%, schimbarea tâmplăriei 90%, schimbarea învelitorilor 100%, termoizolație exterioară 90%.”  Stadiul lucrărilor la liceu este 40%. 
▪ S-a încheiat contractul de servicii privind supravegherea execuției prin diriginte de șantier cu nr. 45/05.04.2022 cu SC CURSOR HAFE SRL.  
▪ 2. Prin anunțul de participare simplificat SCN 1090005/27.07.2021 a fost demarată achiziția pentru Servicii de întocmire proiect tehnic, caiete de sarcini, detalii de execuție, documentații pentru obținerea de acorduri actualizate și autorizație de construire, proiectul de organizare a execuției lucrărilor, asistență tehnică pe perioada implementării proiectului și execuția lucrărilor de construcție și de amenajare a zonei verzi, pentru obiectivul de investiție „REABILITARE SI CONSTRUIRE DRUMURI DE ACCES, REAMENAJARE TERENURI SI ZONE VERZI IN ORASUL BORSEC. La această procedură au fost depuse 4 oferte. A fost semnat Contractul de lucrări nr. 164/10.12.2021 cu Asocierea S.C. WINFOR BUILDING S.R.L., Antrepriză de Construcții Drumuri și Autostrăzi și SC Proiect Consulting SRL. A fost reziliat contractul de lucrări, urmează publiarea achiziției în cel mai scurt timp posibil. 
▪3. S-a încheiat contractul de servicii privind elaborare proiect tehnic, Caiet de sarcini, Detalii de execuție și aisitență tehnică pentru Lucințe sociale și a lucrărilor de exeuție locuințe sociale  cu nr. 142/07.10.2022 cu SC TITAN ART SERV SRL. Proiectul tehnic este finalizat, urmează verficiarea PT. 
▪4. Prin anunțul de participare nr. CN1043526/22.06.2022 a fost demarată procedura de achiziție prin licitație deschisă pentru Elaborare Proiect tehnic, Caiete de sarcini, Detalii de executie si Asistenta tehnica Centru cultural si lucrări de execuţie Centru cultural. Termenul de depunere al ofertelor este 27.07.2022. La această procedură au fost depuse două oferte de către ASOCIEREA SC METALTECH SERV SRL și ALEXANDER BUSINESS &amp; SERVICES SRL – 44351810 și ASOCIEREA SC TERMOLANG SRL și SC ARHING SRL – 12915163. A fost semnat contractul cu nr. 145/17.10.2022 cu asocierea SC METALTECH SERV SRL ȘI ALEXANDER BUSINESS&amp;SERVICES SRL. A fost emis ordinul de începere nr. 9277/20.10.2022 cu data de începere 24.10.2022 a serviciilor de proiectare. PT a fost finalizat și transmis pentru avizare la ADR Centru. </t>
  </si>
  <si>
    <t>Imbunatatirea calitatii vietii populatiei din orasul Cimpeni</t>
  </si>
  <si>
    <t>Oras Cimpeni</t>
  </si>
  <si>
    <t xml:space="preserve">Componenta B - „Modernizare Strada Horea - Drum Mihoiești”:procentul de realizare este de 40%. 
• Principala problemă este reprezentată de pericolul de nefinalizare a ceea ce înseamnă Componenta A - Muzeu, respectiv Școală;
• În ceea ce privește Componenta A - Muzeu - Contractul de execuție a lucrărilor a fost semnat în aprilie și urmează să se predea Proiectul Tehnic;
• În ceea ce privește Componenta A -Școala - urmează relansarea procedurilor de achiziție aferente execuției lucrărilor. 
</t>
  </si>
  <si>
    <t>Zona recreationala Maial</t>
  </si>
  <si>
    <t>Municipiul Codlea</t>
  </si>
  <si>
    <t>21,49%</t>
  </si>
  <si>
    <t xml:space="preserve">Stadiul fizic al iplementării circa 25%. Finalizată procedura de atribuire a contractului principal execuție lucrări și prestare servicii realizare PT și asistență tehnică. Stadiul fizic al lucrărilor circa 20%. </t>
  </si>
  <si>
    <t>Imbunatatirea calitatii vietii populatiei in Municipiul Gheorgheni - Etapa II</t>
  </si>
  <si>
    <t xml:space="preserve">Se află în curs de realizare documentațiile de achiziții pentru servicii de proiectare și execuție Parc Central și Servicii de proiectare și execuție Centru Comunitar. </t>
  </si>
  <si>
    <t>Imbunatatirea vietii populatiei in Orasul Saliste prin proiecte integrate</t>
  </si>
  <si>
    <t>ORAS SALISTE</t>
  </si>
  <si>
    <t>0,66%</t>
  </si>
  <si>
    <t>La data întocmirii prezentului raport, documentația tehnică (DTAC și PT) se află în faza de verificare tehnică, urmând a fi recepționată după primirea acesteia fără observații de la verificatorii de proiect. PT depus la OI spre avizare pentru ambele com[ponente.</t>
  </si>
  <si>
    <t xml:space="preserve">Dezvoltarea integrata a Orasului Abrud prin realizarea unui centru recreativ in cladirea fostei biserici unitriene si reabilitarea infrastructurii urbane aferente din Piata Eroilor, Piata Cuza Voda si str. Ion Buteanu </t>
  </si>
  <si>
    <t>Ctr. de proiectare si executie nr. 11635/324/24.05.2022, contract incheiat cu Asocierea SC EURAS SRL - SC AVRIL SRL - SC K&amp;K STUDIO DE PROIECTARE SRL.
Documentația tehnică aferentă Proiectul tehnic este considerată conformă pentru Componenta A : Realizarea unui Centru Recreativ in cladirea fostei Biserici Unitariene si Componenta B: Reabilitarea infrastructurii urbane aferen-te din Piata Eroilor, Piata Cuza Voda si str. Ion Buteanu aferente proiectului cu titlul „Dezvoltarea integrata a orasului Abrud prin realizarea unui Centru Recreativ in cladirea fostei Biserici Unitariene si reabilitarea infrastructurii urbane aferente din Piata Eroilor , Piata Cuza Voda si str. Ion Buteanu” cf. adrs. ADR C. nr. 45911/ 20.12.2022.
Ordinul de incepere al lucrariilor a fost dat cu data de 30.12.2022, prin adresa nr. 18398/21.12.2022.
Lucrariile se vor executa in baza autorizatiei de construire nr. 15/19.10.2022.
Pana la aceasta data stadiul lucrariilor executate este de 10%.</t>
  </si>
  <si>
    <t>Integrare sociala prin dezvoltarea activitatilor cultural-educative si recreative in Municipiul Fagaras</t>
  </si>
  <si>
    <t>2,92%</t>
  </si>
  <si>
    <t xml:space="preserve">Stadiul fizic al implementării este de circa 15%. Finalizată procedura de atribuire a contractelor principale (aferente celor două obiective).  </t>
  </si>
  <si>
    <t>Imbunatatirea calitatii vietii populatiei din Municipiul Odorheiu Secuiesc</t>
  </si>
  <si>
    <t xml:space="preserve"> Contractul de finanțare cu nr. 7070 a fost semnat la data de 17.08.2021.
▪ S-a încheiat contractul de servicii de consultanță în managementul investiției cu nr. H21387/30.09.2021 cu SC GOODWILL CONSULTING GWC SRL
▪ S-a încheiat contractul de servicii de informare și publicitate cu nr. 60276/08.11.2021 cu SC DTP Studiu SRL. A fost realizat anunțul în presă privind începerea proiectului și de asemenea și pe site-ul primăriei (https://www.udvarhely.ro/ro/proiecte/)       
▪ S-a încheiat contractul de servicii de audit cu rn. 58333/17.05.2022 cu SC CONSULTA CARPATICA SRL.
▪ S-a încheiat contractul de servicii  de realizare documentație tehnică faza PT (obiectiv 2 - Parc) cu nr. 61563/03.06.2022 cu SC EG TRANSYL-VAN LANDSCAPE SRL. La data de 16.06.2022 s-a dat ordinul de incepere elaborare PT parc nr. 63946, incepand cu data de 22.06.2022. Documentatia a fost predata, urmand sa se initieze achizitia de verificare PT. PT a fost transmis la ADR Centru spre avizare.  PT a fost avizat. 
▪La data de 26.05.2022 s-a semnat contractul nr. 60240 cu SC GRT ROM SRL de organizare procedura de achizitie de servicii de elaborare documentatie PT obiectiv 1 scoala. </t>
  </si>
  <si>
    <t>Crearea infrastructurii recreative si edilitare aferente in orasul Saliste</t>
  </si>
  <si>
    <t>A fost publicat în 17.02.2022 anunțul de participare simplificat pentru atribuirea contractului de proiectare si executie, însă procedura a fost anulată</t>
  </si>
  <si>
    <t>Cresterea calitatii vietii in orasul Copsa Mica prin proiecte integrate</t>
  </si>
  <si>
    <t>Orasul Copsa Mica</t>
  </si>
  <si>
    <t>Achizițiile serviciilor de verificare de proiect și de proiectare și execuție sunt întârizate întrucât nu s-a reușit atribuirea contractului de proiectare și execuție la prima publicare a anunțului de participare. Astfel, în luna noiembrie 2021 a fost actualizat bugetul proiectului prin trecerea pe neeligibil a valorilor suplimentare necesare (suplimentare cu 2.141.844,78 lei inclusiv TVA) și s-a republicat anunțul de participare simplificat SCN1097991/29.11.2021. Termenul de depunere a ofertelor este 17.12.2021. În 10.02.2022, s-a atribuit contractul de proiectare și execuție nr. 847 către Asocierea SC Standard SRL – SC Prenis SRL – SC Hendor SRL.PT depus spre avizare OI</t>
  </si>
  <si>
    <t>Reabilitarea, modernizarea si dotarea ambulatoriului din cadrul Spitalului Municipal "Dr. Aurel Tulbure" Fagaras</t>
  </si>
  <si>
    <t>Stadiul fizic al implementării 15%. Finalizată procedura de atribuire a contractului principal de realizare PT și execuție lucrări și procedura de atribuire a contractului de furnizare echipamente. Ambele contracte încheiate în data de 20.12.2021. PT finalizat și avizat de OI. Stadiu fizic aprox 20%</t>
  </si>
  <si>
    <t>EXTINDERE, REABILITARE, DOTARE CENTRU CULTURAL SI IMBUNATATIREA SPATIILOR PUBLICE URBANE</t>
  </si>
  <si>
    <t>ORASUL OCNA SIBIULUI</t>
  </si>
  <si>
    <t>Pt componenta A -Centru Cultural,  contractul de lucrari initial a fost reziliat iar procedura de achizitie pt restul lucrarilor de executat a fost reluta in data de 31.01.2023 iar la data raportarii se afla in etapa de evaluare a celor 2 oferte depuse.Pana la reziliereacontractului initial s-au realizat urmatoarele categorii de lucrari
Componenta A-Centru cultural
- realizare sapaturi fundatii
- confectionare cofraje, armaturi pt fundatii si elevatii
- turnare beton in fundatii si elevatii-partial
- montare structura metalica-partial
Componenta B-Reabilitare strazi
- Lucrarile de reabilitare au fost finalizate si receptionate
Stadiul de realizare a proiectului din pct de vedere a platilor realizate este de aprox 17.17%</t>
  </si>
  <si>
    <t>8.BI</t>
  </si>
  <si>
    <t>B</t>
  </si>
  <si>
    <t>Reabilitarea termica a cladirilor C1 (Pavilion 41-38-01) si C2 (Pavilion 41-38-02) in vederea cresterii performantei energetice</t>
  </si>
  <si>
    <t>Inspectoratul pentru Situatii de Urgenta „Dealul Spirii” Bucuresti-Ilfov</t>
  </si>
  <si>
    <t xml:space="preserve"> Risc major
S-au inregistrat intarzieri datorate achizitiei serviciilor de realizare Proiect tehnic- mai multe proceduri anulate
A fost lansată achiziția de lucrări, iar în data de 19 mai 2023 se va emite raportul procedurii de achiziție. Perioada pentru formularea contestațiilor se va încheia în data de 29 mai 2023. Nu au fost înregistrate contestații, urmează semnarea contractului de execuție lucrări. 
Se estimează semnarea contractului de dirigenție de șantier în data e 8 iunie 2023.</t>
  </si>
  <si>
    <t>IF</t>
  </si>
  <si>
    <t>Reabilitare si eficientizare sistem de iluminat public in Orasul Magurele</t>
  </si>
  <si>
    <t>UAT Oras Magurele</t>
  </si>
  <si>
    <t>RISC MAJOR 
Fata de planificarea initiala, exista intarzieri in achizitia lucrarilor de executie, ceea ce a generat intarzieri si in alte achizitii ale proiectului. Acestea au fost determinate de intarzieri in activitatea de actualizare PT, a detaliilor tehnice de executie, realizarea documentatiilor suport si a studiilor specifice necesare pentru obtinerea autorizatiilor si avizelor. Au fost obtinute avizele si AC. A fost incarcat PT-ul in MySMIS in vederea analizei conformitatii in data de 24.02.2022 (in data de 15.03.2022 beneficiarului i-au fost solicitate clarificari, la care nu s-a raspuns pana la acest moment). Achizitia lucrarilor de executie nu este demarata (durata estimata de realizare a investitiei de baza este 18 luni). AMPOR a acordat derogare de la termenul de transmitere a contractului de delegare servicii de iluminat public (procedura de achizitie a serviciilor in vederea desemnarii operatorului a fost lansata in data de 21.12.2022, este finalizata, urmand a fi semnat contractul de servicii).</t>
  </si>
  <si>
    <t>Modernizare drum judetean (675C) cu originea in DN 67B, ce traverseaza localitatile Targu Logresti, Popesti, Bustuchin, Poiana Seciuri, Seciurile, Rosia de Amaradia, Becheni, Corsoru, Alimpesti, Sarbesti, Cipercenii de Oltet pana in DN 67</t>
  </si>
  <si>
    <t>Stadiul fizic al lucrarilor  este de  85%.proiectul a fost prelungit pana la data de 30.09.2023.Valoarea caotractului de lucrari din tabel  reprezinta suma a doua contracte de lucrari: 1-Acordul contractual nr 15546 din 15.11.2018 (contractul de baza - executat 79 %) si 2-contract nr.1764 din 03.02.2021(contract consolidare margine drum -executat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</si>
</sst>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d\-mmm\-yy;@"/>
    <numFmt numFmtId="165" formatCode="[$-409]d\-mmm\-yyyy"/>
    <numFmt numFmtId="166" formatCode="[$-418]d\ mmmm\ yyyy;@"/>
    <numFmt numFmtId="167" formatCode="###,###,###,###,##0.00"/>
    <numFmt numFmtId="168" formatCode="dd\.mm\.yyyy"/>
    <numFmt numFmtId="169" formatCode="[$-418]d\-mmm\-yy;@"/>
    <numFmt numFmtId="170" formatCode="_-* #,##0.00\ _L_e_i_-;\-* #,##0.00\ _L_e_i_-;_-* &quot;-&quot;??\ _L_e_i_-;_-@_-"/>
  </numFmts>
  <fonts count="10" x14ac:knownFonts="1">
    <font>
      <sz val="11"/>
      <color rgb="FF000000"/>
      <name val="Calibri"/>
      <family val="2"/>
    </font>
    <font>
      <sz val="11"/>
      <color theme="1"/>
      <name val="Calibri"/>
      <family val="2"/>
      <charset val="238"/>
      <scheme val="minor"/>
    </font>
    <font>
      <sz val="11"/>
      <color rgb="FF000000"/>
      <name val="Calibri"/>
      <family val="2"/>
    </font>
    <font>
      <sz val="11"/>
      <name val="Trebuchet MS"/>
      <family val="2"/>
    </font>
    <font>
      <b/>
      <sz val="11"/>
      <name val="Trebuchet MS"/>
      <family val="2"/>
    </font>
    <font>
      <b/>
      <sz val="11"/>
      <color rgb="FF000000"/>
      <name val="Trebuchet MS"/>
      <family val="2"/>
    </font>
    <font>
      <sz val="11"/>
      <color rgb="FF000000"/>
      <name val="Trebuchet MS"/>
      <family val="2"/>
    </font>
    <font>
      <sz val="10"/>
      <name val="Arial"/>
      <family val="2"/>
    </font>
    <font>
      <b/>
      <u/>
      <sz val="11"/>
      <name val="Trebuchet MS"/>
      <family val="2"/>
    </font>
    <font>
      <u/>
      <sz val="11"/>
      <name val="Trebuchet MS"/>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rgb="FF666666"/>
      </left>
      <right style="thin">
        <color rgb="FF666666"/>
      </right>
      <top style="thin">
        <color rgb="FF666666"/>
      </top>
      <bottom style="thin">
        <color rgb="FF666666"/>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6">
    <xf numFmtId="0" fontId="0" fillId="0" borderId="0"/>
    <xf numFmtId="170"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7" fillId="0" borderId="0"/>
    <xf numFmtId="0" fontId="1" fillId="0" borderId="0"/>
  </cellStyleXfs>
  <cellXfs count="188">
    <xf numFmtId="0" fontId="0" fillId="0" borderId="0" xfId="0"/>
    <xf numFmtId="0" fontId="3" fillId="0" borderId="0" xfId="0" applyFont="1"/>
    <xf numFmtId="0" fontId="4" fillId="0" borderId="0" xfId="0" applyFont="1"/>
    <xf numFmtId="164" fontId="3" fillId="0" borderId="0" xfId="0" applyNumberFormat="1" applyFont="1"/>
    <xf numFmtId="0" fontId="3" fillId="0" borderId="1" xfId="0" applyFont="1" applyBorder="1"/>
    <xf numFmtId="0" fontId="3" fillId="0" borderId="1" xfId="0" applyFont="1" applyBorder="1" applyAlignment="1">
      <alignment horizontal="center" vertical="center"/>
    </xf>
    <xf numFmtId="0" fontId="4" fillId="0" borderId="1" xfId="0" applyFont="1" applyBorder="1"/>
    <xf numFmtId="0" fontId="4" fillId="0" borderId="1" xfId="0" applyFont="1" applyBorder="1" applyAlignment="1">
      <alignment horizontal="center" vertical="center"/>
    </xf>
    <xf numFmtId="0" fontId="4" fillId="0" borderId="8" xfId="0" applyFont="1" applyBorder="1" applyAlignment="1">
      <alignment horizontal="center" vertical="center" wrapText="1"/>
    </xf>
    <xf numFmtId="164" fontId="4" fillId="0" borderId="8"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6" fillId="0" borderId="8" xfId="0" applyFont="1" applyBorder="1" applyAlignment="1">
      <alignment horizontal="center" vertical="center" wrapText="1"/>
    </xf>
    <xf numFmtId="4" fontId="6" fillId="0" borderId="8"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0" fontId="6" fillId="3" borderId="8" xfId="0" applyFont="1" applyFill="1" applyBorder="1" applyAlignment="1">
      <alignment horizontal="center" vertical="center" wrapText="1"/>
    </xf>
    <xf numFmtId="4" fontId="6" fillId="3" borderId="8" xfId="0" applyNumberFormat="1" applyFont="1" applyFill="1" applyBorder="1" applyAlignment="1">
      <alignment horizontal="center" vertical="center" wrapText="1"/>
    </xf>
    <xf numFmtId="1" fontId="3" fillId="0" borderId="8" xfId="0" applyNumberFormat="1" applyFont="1" applyBorder="1" applyAlignment="1">
      <alignment horizontal="center" vertical="center" wrapText="1"/>
    </xf>
    <xf numFmtId="0" fontId="3" fillId="0" borderId="9" xfId="0"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10" fontId="3" fillId="0" borderId="2" xfId="3" applyNumberFormat="1" applyFont="1" applyFill="1" applyBorder="1" applyAlignment="1">
      <alignment horizontal="center" vertical="center" wrapText="1"/>
    </xf>
    <xf numFmtId="165"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10" fontId="3" fillId="0" borderId="2" xfId="2" applyNumberFormat="1" applyFont="1" applyFill="1" applyBorder="1" applyAlignment="1">
      <alignment horizontal="center" vertical="center" wrapText="1"/>
    </xf>
    <xf numFmtId="0" fontId="3" fillId="0" borderId="8" xfId="0"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8" xfId="0" applyNumberFormat="1" applyFont="1" applyBorder="1" applyAlignment="1">
      <alignment horizontal="center" vertical="center"/>
    </xf>
    <xf numFmtId="10" fontId="3" fillId="0" borderId="2" xfId="3" applyNumberFormat="1" applyFont="1" applyFill="1" applyBorder="1" applyAlignment="1">
      <alignment horizontal="center" vertical="center"/>
    </xf>
    <xf numFmtId="49" fontId="3" fillId="0" borderId="8" xfId="0" applyNumberFormat="1" applyFont="1" applyBorder="1" applyAlignment="1">
      <alignment horizontal="center" vertical="center" wrapText="1"/>
    </xf>
    <xf numFmtId="10" fontId="3" fillId="0" borderId="2" xfId="2" applyNumberFormat="1" applyFont="1" applyFill="1" applyBorder="1" applyAlignment="1">
      <alignment horizontal="center" vertical="center"/>
    </xf>
    <xf numFmtId="165" fontId="3" fillId="0" borderId="11" xfId="0" applyNumberFormat="1" applyFont="1" applyBorder="1" applyAlignment="1">
      <alignment horizontal="center" vertical="top" wrapText="1"/>
    </xf>
    <xf numFmtId="164" fontId="3" fillId="0" borderId="1" xfId="0" applyNumberFormat="1" applyFont="1" applyBorder="1" applyAlignment="1">
      <alignment horizontal="center" vertical="center"/>
    </xf>
    <xf numFmtId="10" fontId="3" fillId="0" borderId="12" xfId="3" applyNumberFormat="1" applyFont="1" applyFill="1" applyBorder="1" applyAlignment="1">
      <alignment horizontal="center" vertical="center"/>
    </xf>
    <xf numFmtId="10" fontId="3" fillId="0" borderId="12" xfId="2" applyNumberFormat="1" applyFont="1" applyFill="1" applyBorder="1" applyAlignment="1">
      <alignment horizontal="center" vertical="center"/>
    </xf>
    <xf numFmtId="0" fontId="3" fillId="0" borderId="13" xfId="0" applyFont="1" applyBorder="1" applyAlignment="1">
      <alignment horizontal="center" vertical="center" wrapText="1"/>
    </xf>
    <xf numFmtId="166" fontId="3" fillId="0" borderId="13" xfId="0" applyNumberFormat="1" applyFont="1" applyBorder="1" applyAlignment="1">
      <alignment horizontal="center" vertical="center" wrapText="1"/>
    </xf>
    <xf numFmtId="4" fontId="3" fillId="0" borderId="13" xfId="0" applyNumberFormat="1" applyFont="1" applyBorder="1" applyAlignment="1">
      <alignment horizontal="center" vertical="center" wrapText="1"/>
    </xf>
    <xf numFmtId="10" fontId="3" fillId="0" borderId="13"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6" fillId="0" borderId="13" xfId="0" applyFont="1" applyBorder="1" applyAlignment="1">
      <alignment horizontal="center" vertical="center" wrapText="1"/>
    </xf>
    <xf numFmtId="164" fontId="6" fillId="0" borderId="13" xfId="0" applyNumberFormat="1" applyFont="1" applyBorder="1" applyAlignment="1">
      <alignment horizontal="center" vertical="center" wrapText="1"/>
    </xf>
    <xf numFmtId="167" fontId="6" fillId="0" borderId="13"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164" fontId="6" fillId="0" borderId="1"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0" applyFont="1" applyBorder="1" applyAlignment="1">
      <alignment horizontal="center" vertical="center"/>
    </xf>
    <xf numFmtId="0" fontId="6" fillId="0" borderId="9" xfId="0" applyFont="1" applyBorder="1" applyAlignment="1">
      <alignment horizontal="center" vertical="center" wrapText="1"/>
    </xf>
    <xf numFmtId="164" fontId="6" fillId="0" borderId="9"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14" xfId="0" applyFont="1" applyBorder="1" applyAlignment="1">
      <alignment horizontal="center" vertical="center" wrapText="1"/>
    </xf>
    <xf numFmtId="164" fontId="6" fillId="0" borderId="14" xfId="0" applyNumberFormat="1" applyFont="1" applyBorder="1" applyAlignment="1">
      <alignment horizontal="center" vertical="center" wrapText="1"/>
    </xf>
    <xf numFmtId="167" fontId="6" fillId="0" borderId="9"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3" fillId="0" borderId="8" xfId="4" applyFont="1" applyBorder="1" applyAlignment="1">
      <alignment horizontal="center" vertical="center" wrapText="1"/>
    </xf>
    <xf numFmtId="164" fontId="3" fillId="0" borderId="8" xfId="4" applyNumberFormat="1" applyFont="1" applyBorder="1" applyAlignment="1">
      <alignment horizontal="center" vertical="center" wrapText="1"/>
    </xf>
    <xf numFmtId="10" fontId="3" fillId="0" borderId="8" xfId="5" applyNumberFormat="1" applyFont="1" applyBorder="1" applyAlignment="1">
      <alignment horizontal="center" vertical="center"/>
    </xf>
    <xf numFmtId="0" fontId="3" fillId="0" borderId="2" xfId="4" applyFont="1" applyBorder="1" applyAlignment="1">
      <alignment horizontal="left" vertical="center" wrapText="1"/>
    </xf>
    <xf numFmtId="49" fontId="3" fillId="0" borderId="12" xfId="4" applyNumberFormat="1" applyFont="1" applyBorder="1" applyAlignment="1">
      <alignment horizontal="center" vertical="center" wrapText="1"/>
    </xf>
    <xf numFmtId="4" fontId="3" fillId="0" borderId="8" xfId="4" applyNumberFormat="1" applyFont="1" applyBorder="1" applyAlignment="1">
      <alignment horizontal="center" vertical="center" wrapText="1"/>
    </xf>
    <xf numFmtId="10" fontId="3" fillId="0" borderId="9" xfId="3" applyNumberFormat="1" applyFont="1" applyFill="1" applyBorder="1" applyAlignment="1">
      <alignment horizontal="center" vertical="center" wrapText="1"/>
    </xf>
    <xf numFmtId="49" fontId="3" fillId="0" borderId="0" xfId="5" applyNumberFormat="1" applyFont="1" applyAlignment="1">
      <alignment horizontal="center" vertical="center" wrapText="1"/>
    </xf>
    <xf numFmtId="0" fontId="3" fillId="0" borderId="12" xfId="4" applyFont="1" applyBorder="1" applyAlignment="1">
      <alignment horizontal="center" vertical="center" wrapText="1"/>
    </xf>
    <xf numFmtId="0" fontId="3" fillId="0" borderId="8" xfId="4" applyFont="1" applyBorder="1" applyAlignment="1">
      <alignment horizontal="center" vertical="center"/>
    </xf>
    <xf numFmtId="4" fontId="3" fillId="0" borderId="8" xfId="4" applyNumberFormat="1" applyFont="1" applyBorder="1" applyAlignment="1">
      <alignment horizontal="center" vertical="center"/>
    </xf>
    <xf numFmtId="10" fontId="3" fillId="0" borderId="8" xfId="3" applyNumberFormat="1" applyFont="1" applyFill="1" applyBorder="1" applyAlignment="1">
      <alignment horizontal="center" vertical="center"/>
    </xf>
    <xf numFmtId="49" fontId="3" fillId="0" borderId="0" xfId="5" applyNumberFormat="1" applyFont="1" applyAlignment="1">
      <alignment wrapText="1"/>
    </xf>
    <xf numFmtId="49" fontId="3" fillId="0" borderId="12" xfId="4" applyNumberFormat="1" applyFont="1" applyBorder="1" applyAlignment="1">
      <alignment horizontal="center" vertical="center"/>
    </xf>
    <xf numFmtId="0" fontId="3" fillId="0" borderId="15" xfId="4" applyFont="1" applyBorder="1" applyAlignment="1">
      <alignment horizontal="center" vertical="center" wrapText="1"/>
    </xf>
    <xf numFmtId="164" fontId="3" fillId="0" borderId="15" xfId="4" applyNumberFormat="1" applyFont="1" applyBorder="1" applyAlignment="1">
      <alignment horizontal="center" vertical="center" wrapText="1"/>
    </xf>
    <xf numFmtId="4" fontId="4" fillId="0" borderId="8" xfId="4" applyNumberFormat="1" applyFont="1" applyBorder="1" applyAlignment="1">
      <alignment horizontal="center" vertical="center"/>
    </xf>
    <xf numFmtId="10" fontId="4" fillId="0" borderId="8" xfId="3" applyNumberFormat="1" applyFont="1" applyFill="1" applyBorder="1" applyAlignment="1">
      <alignment horizontal="center" vertical="center"/>
    </xf>
    <xf numFmtId="49" fontId="3" fillId="0" borderId="2" xfId="5" applyNumberFormat="1" applyFont="1" applyBorder="1" applyAlignment="1">
      <alignment wrapText="1"/>
    </xf>
    <xf numFmtId="0" fontId="3" fillId="0" borderId="1" xfId="4" applyFont="1" applyBorder="1" applyAlignment="1">
      <alignment horizontal="center" vertical="center" wrapText="1"/>
    </xf>
    <xf numFmtId="164" fontId="3" fillId="0" borderId="1" xfId="4" applyNumberFormat="1" applyFont="1" applyBorder="1" applyAlignment="1">
      <alignment horizontal="center" vertical="center" wrapText="1"/>
    </xf>
    <xf numFmtId="4" fontId="3" fillId="0" borderId="1" xfId="4" applyNumberFormat="1" applyFont="1" applyBorder="1" applyAlignment="1">
      <alignment horizontal="center" vertical="center" wrapText="1"/>
    </xf>
    <xf numFmtId="10" fontId="3" fillId="0" borderId="1" xfId="3" applyNumberFormat="1" applyFont="1" applyFill="1" applyBorder="1" applyAlignment="1">
      <alignment horizontal="center" vertical="center" wrapText="1"/>
    </xf>
    <xf numFmtId="0" fontId="3" fillId="0" borderId="0" xfId="4" applyFont="1" applyAlignment="1">
      <alignment horizontal="left" vertical="center" wrapText="1"/>
    </xf>
    <xf numFmtId="0" fontId="3" fillId="0" borderId="9" xfId="4" applyFont="1" applyBorder="1" applyAlignment="1">
      <alignment horizontal="center" vertical="center" wrapText="1"/>
    </xf>
    <xf numFmtId="10" fontId="3" fillId="0" borderId="8" xfId="3" applyNumberFormat="1" applyFont="1" applyFill="1" applyBorder="1" applyAlignment="1">
      <alignment horizontal="center" vertical="center" wrapText="1"/>
    </xf>
    <xf numFmtId="49" fontId="3" fillId="0" borderId="8" xfId="4" applyNumberFormat="1" applyFont="1" applyBorder="1" applyAlignment="1">
      <alignment horizontal="center" vertical="center" wrapText="1"/>
    </xf>
    <xf numFmtId="0" fontId="3" fillId="0" borderId="2" xfId="5" applyFont="1" applyBorder="1" applyAlignment="1">
      <alignment wrapText="1"/>
    </xf>
    <xf numFmtId="0" fontId="3" fillId="0" borderId="12" xfId="4" applyFont="1" applyBorder="1" applyAlignment="1">
      <alignment horizontal="center" vertical="center"/>
    </xf>
    <xf numFmtId="49" fontId="3" fillId="0" borderId="12" xfId="5" applyNumberFormat="1" applyFont="1" applyBorder="1" applyAlignment="1">
      <alignment wrapText="1"/>
    </xf>
    <xf numFmtId="49" fontId="3" fillId="0" borderId="15" xfId="4" applyNumberFormat="1" applyFont="1" applyBorder="1" applyAlignment="1">
      <alignment horizontal="center" vertical="center" wrapText="1"/>
    </xf>
    <xf numFmtId="10" fontId="3" fillId="0" borderId="1" xfId="3" applyNumberFormat="1" applyFont="1" applyFill="1" applyBorder="1" applyAlignment="1">
      <alignment horizontal="center" vertical="center"/>
    </xf>
    <xf numFmtId="0" fontId="3" fillId="0" borderId="0" xfId="4" applyFont="1" applyAlignment="1">
      <alignment horizontal="justify" vertical="center" wrapText="1"/>
    </xf>
    <xf numFmtId="0" fontId="3" fillId="0" borderId="1" xfId="4" applyFont="1" applyBorder="1" applyAlignment="1">
      <alignment horizontal="center" vertical="center"/>
    </xf>
    <xf numFmtId="0" fontId="3" fillId="0" borderId="15" xfId="0" applyFont="1" applyBorder="1" applyAlignment="1">
      <alignment horizontal="center" vertical="center"/>
    </xf>
    <xf numFmtId="164" fontId="3" fillId="0" borderId="1" xfId="4" applyNumberFormat="1" applyFont="1" applyBorder="1" applyAlignment="1">
      <alignment horizontal="center" vertical="center"/>
    </xf>
    <xf numFmtId="4" fontId="4" fillId="0" borderId="1" xfId="4" applyNumberFormat="1" applyFont="1" applyBorder="1" applyAlignment="1">
      <alignment horizontal="center" vertical="center"/>
    </xf>
    <xf numFmtId="10" fontId="4" fillId="0" borderId="1" xfId="3" applyNumberFormat="1" applyFont="1" applyFill="1" applyBorder="1" applyAlignment="1">
      <alignment horizontal="center" vertical="center"/>
    </xf>
    <xf numFmtId="0" fontId="3" fillId="0" borderId="12" xfId="5" applyFont="1" applyBorder="1" applyAlignment="1">
      <alignment wrapText="1"/>
    </xf>
    <xf numFmtId="0" fontId="3" fillId="0" borderId="15" xfId="0" applyFont="1" applyBorder="1" applyAlignment="1">
      <alignment horizontal="center" vertical="center" wrapText="1"/>
    </xf>
    <xf numFmtId="4" fontId="3" fillId="0" borderId="1" xfId="4" applyNumberFormat="1" applyFont="1" applyBorder="1" applyAlignment="1">
      <alignment horizontal="center" vertical="center"/>
    </xf>
    <xf numFmtId="0" fontId="3" fillId="0" borderId="12" xfId="4" applyFont="1" applyBorder="1" applyAlignment="1">
      <alignment horizontal="left" vertical="top" wrapText="1"/>
    </xf>
    <xf numFmtId="0" fontId="3" fillId="0" borderId="12" xfId="4" applyFont="1" applyBorder="1" applyAlignment="1">
      <alignment horizontal="left" vertical="center" wrapText="1"/>
    </xf>
    <xf numFmtId="0" fontId="3" fillId="0" borderId="16" xfId="4" applyFont="1" applyBorder="1" applyAlignment="1">
      <alignment horizontal="center" vertical="center" wrapText="1"/>
    </xf>
    <xf numFmtId="0" fontId="3" fillId="0" borderId="0" xfId="4" applyFont="1" applyAlignment="1">
      <alignment horizontal="center" vertical="center"/>
    </xf>
    <xf numFmtId="0" fontId="3" fillId="0" borderId="16" xfId="4" applyFont="1" applyBorder="1" applyAlignment="1">
      <alignment horizontal="justify" vertical="center" wrapText="1"/>
    </xf>
    <xf numFmtId="164" fontId="3" fillId="0" borderId="1" xfId="5" applyNumberFormat="1" applyFont="1" applyBorder="1"/>
    <xf numFmtId="4" fontId="3" fillId="0" borderId="16" xfId="4" applyNumberFormat="1" applyFont="1" applyBorder="1" applyAlignment="1">
      <alignment horizontal="center" vertical="center"/>
    </xf>
    <xf numFmtId="10" fontId="3" fillId="0" borderId="17" xfId="3" applyNumberFormat="1" applyFont="1" applyFill="1" applyBorder="1" applyAlignment="1">
      <alignment horizontal="center" vertical="center"/>
    </xf>
    <xf numFmtId="164" fontId="3" fillId="0" borderId="7" xfId="4" applyNumberFormat="1" applyFont="1" applyBorder="1" applyAlignment="1">
      <alignment horizontal="center" vertical="center" wrapText="1"/>
    </xf>
    <xf numFmtId="49" fontId="3" fillId="0" borderId="12" xfId="4" applyNumberFormat="1" applyFont="1" applyBorder="1" applyAlignment="1">
      <alignment horizontal="left" vertical="top" wrapText="1"/>
    </xf>
    <xf numFmtId="164" fontId="3" fillId="0" borderId="16" xfId="4" applyNumberFormat="1" applyFont="1" applyBorder="1" applyAlignment="1">
      <alignment horizontal="center" vertical="center" wrapText="1"/>
    </xf>
    <xf numFmtId="0" fontId="3" fillId="0" borderId="1" xfId="4" applyFont="1" applyBorder="1" applyAlignment="1">
      <alignment horizontal="justify" vertical="center" wrapText="1"/>
    </xf>
    <xf numFmtId="4" fontId="3" fillId="0" borderId="1" xfId="4" applyNumberFormat="1" applyFont="1" applyBorder="1" applyAlignment="1">
      <alignment horizontal="center"/>
    </xf>
    <xf numFmtId="49" fontId="3" fillId="0" borderId="0" xfId="4" applyNumberFormat="1" applyFont="1" applyAlignment="1">
      <alignment horizontal="left" vertical="top" wrapText="1"/>
    </xf>
    <xf numFmtId="164" fontId="3" fillId="0" borderId="1" xfId="5" applyNumberFormat="1" applyFont="1" applyBorder="1" applyAlignment="1">
      <alignment wrapText="1"/>
    </xf>
    <xf numFmtId="10" fontId="3" fillId="0" borderId="1" xfId="4" applyNumberFormat="1" applyFont="1" applyBorder="1" applyAlignment="1">
      <alignment horizontal="center" vertical="center" wrapText="1"/>
    </xf>
    <xf numFmtId="0" fontId="3" fillId="0" borderId="0" xfId="4" applyFont="1" applyAlignment="1">
      <alignment horizontal="left" vertical="top" wrapText="1"/>
    </xf>
    <xf numFmtId="49" fontId="3" fillId="0" borderId="0" xfId="4" applyNumberFormat="1" applyFont="1" applyAlignment="1">
      <alignment vertical="top" wrapText="1"/>
    </xf>
    <xf numFmtId="49" fontId="3" fillId="0" borderId="12" xfId="4" applyNumberFormat="1" applyFont="1" applyBorder="1" applyAlignment="1">
      <alignment vertical="top" wrapText="1"/>
    </xf>
    <xf numFmtId="10" fontId="3" fillId="0" borderId="18" xfId="3" applyNumberFormat="1" applyFont="1" applyFill="1" applyBorder="1" applyAlignment="1">
      <alignment horizontal="center" vertical="center"/>
    </xf>
    <xf numFmtId="49" fontId="3" fillId="0" borderId="19" xfId="4" applyNumberFormat="1" applyFont="1" applyBorder="1" applyAlignment="1">
      <alignment vertical="top" wrapText="1"/>
    </xf>
    <xf numFmtId="0" fontId="3" fillId="0" borderId="16"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12" xfId="0" applyFont="1" applyBorder="1" applyAlignment="1">
      <alignment horizontal="center" vertical="top" wrapText="1"/>
    </xf>
    <xf numFmtId="0" fontId="3" fillId="0" borderId="0" xfId="0" applyFont="1" applyAlignment="1">
      <alignment horizontal="center" vertical="center" wrapText="1"/>
    </xf>
    <xf numFmtId="168" fontId="3" fillId="0" borderId="1" xfId="0" applyNumberFormat="1" applyFont="1" applyBorder="1" applyAlignment="1">
      <alignment horizontal="center" vertical="center" wrapText="1"/>
    </xf>
    <xf numFmtId="168" fontId="3" fillId="0" borderId="8"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2" xfId="0" applyFont="1" applyBorder="1" applyAlignment="1">
      <alignment horizontal="left" vertical="top" wrapText="1"/>
    </xf>
    <xf numFmtId="0" fontId="3" fillId="0" borderId="2" xfId="0"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12" xfId="0" applyFont="1" applyBorder="1" applyAlignment="1">
      <alignment vertical="center" wrapText="1"/>
    </xf>
    <xf numFmtId="0" fontId="3" fillId="0" borderId="12" xfId="0" applyFont="1" applyBorder="1" applyAlignment="1">
      <alignment horizontal="center" vertical="center"/>
    </xf>
    <xf numFmtId="1" fontId="3" fillId="0" borderId="9" xfId="0" applyNumberFormat="1" applyFont="1" applyBorder="1" applyAlignment="1">
      <alignment horizontal="center" vertical="center" wrapText="1"/>
    </xf>
    <xf numFmtId="3" fontId="3" fillId="0" borderId="14"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10" fontId="3" fillId="0" borderId="14" xfId="3" applyNumberFormat="1" applyFont="1" applyFill="1" applyBorder="1" applyAlignment="1">
      <alignment horizontal="center" vertical="center" wrapText="1"/>
    </xf>
    <xf numFmtId="0" fontId="3" fillId="0" borderId="11" xfId="0" applyFont="1" applyBorder="1" applyAlignment="1">
      <alignment vertical="center" wrapText="1"/>
    </xf>
    <xf numFmtId="10" fontId="3" fillId="0" borderId="1" xfId="0" applyNumberFormat="1" applyFont="1" applyBorder="1" applyAlignment="1">
      <alignment horizontal="center" vertical="center" wrapText="1"/>
    </xf>
    <xf numFmtId="0" fontId="3" fillId="0" borderId="12" xfId="0" applyFont="1" applyBorder="1" applyAlignment="1">
      <alignment vertical="top" wrapText="1"/>
    </xf>
    <xf numFmtId="49" fontId="3" fillId="0" borderId="12" xfId="0" applyNumberFormat="1" applyFont="1" applyBorder="1" applyAlignment="1">
      <alignment vertical="center" wrapText="1"/>
    </xf>
    <xf numFmtId="2" fontId="3" fillId="0" borderId="12" xfId="0" applyNumberFormat="1" applyFont="1" applyBorder="1" applyAlignment="1">
      <alignment vertical="center" wrapText="1"/>
    </xf>
    <xf numFmtId="14" fontId="3" fillId="0" borderId="8" xfId="0" applyNumberFormat="1" applyFont="1" applyBorder="1" applyAlignment="1">
      <alignment horizontal="center" vertical="center" wrapText="1"/>
    </xf>
    <xf numFmtId="3" fontId="3" fillId="0" borderId="16" xfId="0" applyNumberFormat="1" applyFont="1" applyBorder="1" applyAlignment="1">
      <alignment horizontal="center" vertical="center" wrapText="1"/>
    </xf>
    <xf numFmtId="164" fontId="3" fillId="0" borderId="16"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4" fontId="3" fillId="0" borderId="16" xfId="0" applyNumberFormat="1" applyFont="1" applyBorder="1" applyAlignment="1">
      <alignment horizontal="center" vertical="center" wrapText="1"/>
    </xf>
    <xf numFmtId="10" fontId="3" fillId="0" borderId="16" xfId="0" applyNumberFormat="1" applyFont="1" applyBorder="1" applyAlignment="1">
      <alignment horizontal="center" vertical="center" wrapText="1"/>
    </xf>
    <xf numFmtId="0" fontId="3" fillId="0" borderId="20" xfId="0" applyFont="1" applyBorder="1" applyAlignment="1">
      <alignment vertical="center" wrapText="1"/>
    </xf>
    <xf numFmtId="0" fontId="3" fillId="0" borderId="12" xfId="0" applyFont="1" applyBorder="1" applyAlignment="1">
      <alignment horizontal="justify" vertical="center" wrapText="1"/>
    </xf>
    <xf numFmtId="49" fontId="3" fillId="0" borderId="12" xfId="0" applyNumberFormat="1" applyFont="1" applyBorder="1" applyAlignment="1">
      <alignment horizontal="center" vertical="center" wrapText="1"/>
    </xf>
    <xf numFmtId="0" fontId="3" fillId="0" borderId="16" xfId="0" applyFont="1" applyBorder="1" applyAlignment="1">
      <alignment horizontal="center" vertical="center"/>
    </xf>
    <xf numFmtId="0" fontId="3" fillId="0" borderId="0" xfId="0" applyFont="1" applyAlignment="1">
      <alignment horizontal="center" vertical="center"/>
    </xf>
    <xf numFmtId="164" fontId="3" fillId="0" borderId="16" xfId="0" applyNumberFormat="1" applyFont="1" applyBorder="1" applyAlignment="1">
      <alignment horizontal="center" vertical="center"/>
    </xf>
    <xf numFmtId="0" fontId="3" fillId="0" borderId="12" xfId="0" applyFont="1" applyBorder="1" applyAlignment="1">
      <alignment horizontal="left" vertical="center" wrapText="1"/>
    </xf>
    <xf numFmtId="0" fontId="3" fillId="0" borderId="8" xfId="0" applyFont="1" applyBorder="1" applyAlignment="1">
      <alignment horizontal="left" vertical="center"/>
    </xf>
    <xf numFmtId="10" fontId="3" fillId="0" borderId="14" xfId="0" applyNumberFormat="1" applyFont="1" applyBorder="1" applyAlignment="1">
      <alignment horizontal="center" vertical="center" wrapText="1"/>
    </xf>
    <xf numFmtId="49" fontId="3" fillId="0" borderId="11" xfId="0" applyNumberFormat="1" applyFont="1" applyBorder="1" applyAlignment="1">
      <alignment vertical="center" wrapText="1"/>
    </xf>
    <xf numFmtId="0" fontId="3" fillId="0" borderId="9" xfId="0" applyFont="1" applyBorder="1" applyAlignment="1">
      <alignment horizontal="center" vertical="center"/>
    </xf>
    <xf numFmtId="164" fontId="3" fillId="0" borderId="9" xfId="0" applyNumberFormat="1" applyFont="1" applyBorder="1" applyAlignment="1">
      <alignment horizontal="center" vertical="center"/>
    </xf>
    <xf numFmtId="169" fontId="3" fillId="0" borderId="1" xfId="0" applyNumberFormat="1" applyFont="1" applyBorder="1" applyAlignment="1">
      <alignment horizontal="center" vertical="center" wrapText="1"/>
    </xf>
    <xf numFmtId="49" fontId="3" fillId="0" borderId="12" xfId="0" applyNumberFormat="1" applyFont="1" applyBorder="1" applyAlignment="1">
      <alignment vertical="top" wrapText="1"/>
    </xf>
    <xf numFmtId="0" fontId="3" fillId="0" borderId="18" xfId="0" applyFont="1" applyBorder="1" applyAlignment="1">
      <alignment vertical="center" wrapText="1"/>
    </xf>
    <xf numFmtId="0" fontId="3" fillId="0" borderId="19" xfId="0" applyFont="1" applyBorder="1" applyAlignment="1">
      <alignment vertical="center" wrapText="1"/>
    </xf>
    <xf numFmtId="3" fontId="3" fillId="0" borderId="13" xfId="0" applyNumberFormat="1" applyFont="1" applyBorder="1" applyAlignment="1">
      <alignment horizontal="center" vertical="center" wrapText="1"/>
    </xf>
    <xf numFmtId="164" fontId="3" fillId="0" borderId="13" xfId="0" applyNumberFormat="1" applyFont="1" applyBorder="1" applyAlignment="1">
      <alignment horizontal="center" vertical="center" wrapText="1"/>
    </xf>
    <xf numFmtId="49" fontId="3" fillId="0" borderId="13" xfId="0" applyNumberFormat="1" applyFont="1" applyBorder="1" applyAlignment="1">
      <alignment vertical="center" wrapText="1"/>
    </xf>
    <xf numFmtId="166" fontId="3" fillId="0" borderId="1" xfId="0" applyNumberFormat="1" applyFont="1" applyBorder="1" applyAlignment="1">
      <alignment horizontal="center" vertical="center" wrapText="1"/>
    </xf>
    <xf numFmtId="1" fontId="3" fillId="0" borderId="18" xfId="0" applyNumberFormat="1" applyFont="1" applyBorder="1" applyAlignment="1">
      <alignment horizontal="center" vertical="center" wrapText="1"/>
    </xf>
    <xf numFmtId="1" fontId="3" fillId="0" borderId="12" xfId="0" applyNumberFormat="1" applyFont="1" applyBorder="1" applyAlignment="1">
      <alignment horizontal="center" vertical="center" wrapText="1"/>
    </xf>
    <xf numFmtId="4" fontId="4" fillId="0" borderId="0" xfId="0" applyNumberFormat="1" applyFont="1" applyAlignment="1">
      <alignment wrapText="1"/>
    </xf>
    <xf numFmtId="4" fontId="3" fillId="0" borderId="0" xfId="0" applyNumberFormat="1" applyFont="1"/>
    <xf numFmtId="0" fontId="6" fillId="0" borderId="0" xfId="0" applyFont="1"/>
    <xf numFmtId="0" fontId="6" fillId="0" borderId="0" xfId="0" applyFont="1" applyAlignment="1">
      <alignment horizontal="center" vertical="center"/>
    </xf>
    <xf numFmtId="10" fontId="3" fillId="0" borderId="1" xfId="4" applyNumberFormat="1" applyFont="1" applyBorder="1" applyAlignment="1">
      <alignment horizontal="center" vertical="center"/>
    </xf>
    <xf numFmtId="170" fontId="3" fillId="0" borderId="1" xfId="1" applyFont="1" applyBorder="1"/>
    <xf numFmtId="0" fontId="4" fillId="0" borderId="2" xfId="0" applyFont="1" applyBorder="1" applyAlignment="1">
      <alignment horizontal="center"/>
    </xf>
    <xf numFmtId="0" fontId="5" fillId="0" borderId="3" xfId="0" applyFont="1" applyBorder="1"/>
    <xf numFmtId="0" fontId="5" fillId="0" borderId="4" xfId="0" applyFont="1" applyBorder="1"/>
    <xf numFmtId="0" fontId="4" fillId="0" borderId="5" xfId="0" applyFont="1" applyBorder="1" applyAlignment="1">
      <alignment horizontal="center"/>
    </xf>
    <xf numFmtId="0" fontId="5" fillId="0" borderId="0" xfId="0" applyFont="1"/>
    <xf numFmtId="0" fontId="5" fillId="0" borderId="6" xfId="0" applyFont="1" applyBorder="1"/>
    <xf numFmtId="0" fontId="3" fillId="2" borderId="7" xfId="0" applyFont="1" applyFill="1" applyBorder="1" applyAlignment="1">
      <alignment horizontal="center"/>
    </xf>
    <xf numFmtId="0" fontId="0" fillId="2" borderId="7" xfId="0" applyFill="1" applyBorder="1" applyAlignment="1">
      <alignment horizontal="center"/>
    </xf>
  </cellXfs>
  <cellStyles count="6">
    <cellStyle name="Comma" xfId="1" builtinId="3"/>
    <cellStyle name="Normal" xfId="0" builtinId="0"/>
    <cellStyle name="Normal 2" xfId="4" xr:uid="{0F894FB5-7EE7-474B-878E-9828A265DAFC}"/>
    <cellStyle name="Normal 3" xfId="5" xr:uid="{B674BB06-AEFD-4839-9C00-EB168F176230}"/>
    <cellStyle name="Percent" xfId="2" builtinId="5"/>
    <cellStyle name="Percent 2" xfId="3" xr:uid="{386347CE-5867-41C3-BC6D-9784E01C8A36}"/>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ann\Downloads\situatie_lunara_AM_cu%20categorii%202023%20toate%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anielV\AppData\Local\Microsoft\Windows\INetCache\Content.Outlook\NG2MIRRH\situatie_lunara_AM_cu%20categorii%202023%20toate%20cu%20plati%20pentru%20CMPOR%20B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efreshError="1">
        <row r="1">
          <cell r="A1"/>
          <cell r="B1" t="str">
            <v>Total Euro eligibil</v>
          </cell>
          <cell r="C1" t="str">
            <v>Total Euro Public Eligibil</v>
          </cell>
        </row>
        <row r="2">
          <cell r="A2" t="str">
            <v>Cod SMIS</v>
          </cell>
        </row>
        <row r="3">
          <cell r="A3">
            <v>128789</v>
          </cell>
          <cell r="B3">
            <v>911511.768942</v>
          </cell>
          <cell r="C3">
            <v>455548.35591400001</v>
          </cell>
        </row>
        <row r="4">
          <cell r="A4">
            <v>140823</v>
          </cell>
          <cell r="B4">
            <v>0</v>
          </cell>
          <cell r="C4">
            <v>0</v>
          </cell>
        </row>
        <row r="5">
          <cell r="A5">
            <v>143528</v>
          </cell>
          <cell r="B5">
            <v>0</v>
          </cell>
          <cell r="C5">
            <v>0</v>
          </cell>
        </row>
        <row r="6">
          <cell r="A6">
            <v>128730</v>
          </cell>
          <cell r="B6">
            <v>57640.175817999982</v>
          </cell>
          <cell r="C6">
            <v>51876.158236999996</v>
          </cell>
        </row>
        <row r="7">
          <cell r="A7">
            <v>150626</v>
          </cell>
          <cell r="B7">
            <v>0</v>
          </cell>
          <cell r="C7">
            <v>0</v>
          </cell>
        </row>
        <row r="8">
          <cell r="A8">
            <v>151185</v>
          </cell>
          <cell r="B8">
            <v>0</v>
          </cell>
          <cell r="C8">
            <v>0</v>
          </cell>
        </row>
        <row r="9">
          <cell r="A9">
            <v>151863</v>
          </cell>
          <cell r="B9">
            <v>0</v>
          </cell>
          <cell r="C9">
            <v>0</v>
          </cell>
        </row>
        <row r="10">
          <cell r="A10">
            <v>151200</v>
          </cell>
          <cell r="B10">
            <v>0</v>
          </cell>
          <cell r="C10">
            <v>0</v>
          </cell>
        </row>
        <row r="11">
          <cell r="A11">
            <v>137414</v>
          </cell>
          <cell r="B11">
            <v>1042010.279671001</v>
          </cell>
          <cell r="C11">
            <v>763289.0030139992</v>
          </cell>
        </row>
        <row r="12">
          <cell r="A12">
            <v>136527</v>
          </cell>
          <cell r="B12">
            <v>0</v>
          </cell>
          <cell r="C12">
            <v>0</v>
          </cell>
        </row>
        <row r="13">
          <cell r="A13">
            <v>137825</v>
          </cell>
          <cell r="B13">
            <v>261367.40254399987</v>
          </cell>
          <cell r="C13">
            <v>194139.20985300004</v>
          </cell>
        </row>
        <row r="14">
          <cell r="A14">
            <v>122424</v>
          </cell>
          <cell r="B14">
            <v>169200.63386700003</v>
          </cell>
          <cell r="C14">
            <v>169200.63386700003</v>
          </cell>
        </row>
        <row r="15">
          <cell r="A15">
            <v>117885</v>
          </cell>
          <cell r="B15">
            <v>249383.32900500004</v>
          </cell>
          <cell r="C15">
            <v>249383.32900500004</v>
          </cell>
        </row>
        <row r="16">
          <cell r="A16">
            <v>119004</v>
          </cell>
          <cell r="B16">
            <v>20838.990594999999</v>
          </cell>
          <cell r="C16">
            <v>20838.990594999999</v>
          </cell>
        </row>
        <row r="17">
          <cell r="A17">
            <v>121742</v>
          </cell>
          <cell r="B17">
            <v>74175.798340999987</v>
          </cell>
          <cell r="C17">
            <v>74175.798340999987</v>
          </cell>
        </row>
        <row r="18">
          <cell r="A18">
            <v>119146</v>
          </cell>
          <cell r="B18">
            <v>946902.17294599954</v>
          </cell>
          <cell r="C18">
            <v>946902.17294599954</v>
          </cell>
        </row>
        <row r="19">
          <cell r="A19">
            <v>130552</v>
          </cell>
          <cell r="B19">
            <v>5958098.0840309989</v>
          </cell>
          <cell r="C19">
            <v>5958098.0840309989</v>
          </cell>
        </row>
        <row r="20">
          <cell r="A20">
            <v>140492</v>
          </cell>
          <cell r="B20">
            <v>18285.806672999999</v>
          </cell>
          <cell r="C20">
            <v>18285.806672999999</v>
          </cell>
        </row>
        <row r="21">
          <cell r="A21">
            <v>114077</v>
          </cell>
          <cell r="B21">
            <v>1299672.7790179998</v>
          </cell>
          <cell r="C21">
            <v>1299672.7790179998</v>
          </cell>
        </row>
        <row r="22">
          <cell r="A22">
            <v>117817</v>
          </cell>
          <cell r="B22">
            <v>418978.22604700003</v>
          </cell>
          <cell r="C22">
            <v>418978.22604700003</v>
          </cell>
        </row>
        <row r="23">
          <cell r="A23">
            <v>118519</v>
          </cell>
          <cell r="B23">
            <v>1612679.0492910002</v>
          </cell>
          <cell r="C23">
            <v>1612679.0492910002</v>
          </cell>
        </row>
        <row r="24">
          <cell r="A24">
            <v>114044</v>
          </cell>
          <cell r="B24">
            <v>2420301.4333660002</v>
          </cell>
          <cell r="C24">
            <v>2420301.4333660002</v>
          </cell>
        </row>
        <row r="25">
          <cell r="A25">
            <v>114145</v>
          </cell>
          <cell r="B25">
            <v>354960.73059299996</v>
          </cell>
          <cell r="C25">
            <v>354960.73059299996</v>
          </cell>
        </row>
        <row r="26">
          <cell r="A26">
            <v>114697</v>
          </cell>
          <cell r="B26">
            <v>692886.58574400004</v>
          </cell>
          <cell r="C26">
            <v>692886.58574400004</v>
          </cell>
        </row>
        <row r="27">
          <cell r="A27">
            <v>114662</v>
          </cell>
          <cell r="B27">
            <v>369320.39913200005</v>
          </cell>
          <cell r="C27">
            <v>369320.39913200005</v>
          </cell>
        </row>
        <row r="28">
          <cell r="A28">
            <v>118042</v>
          </cell>
          <cell r="B28">
            <v>450293.58791399992</v>
          </cell>
          <cell r="C28">
            <v>450293.58791399992</v>
          </cell>
        </row>
        <row r="29">
          <cell r="A29">
            <v>115186</v>
          </cell>
          <cell r="B29">
            <v>100816.35525400001</v>
          </cell>
          <cell r="C29">
            <v>100816.35525400001</v>
          </cell>
        </row>
        <row r="30">
          <cell r="A30">
            <v>116126</v>
          </cell>
          <cell r="B30">
            <v>78795.803301000007</v>
          </cell>
          <cell r="C30">
            <v>78795.803301000007</v>
          </cell>
        </row>
        <row r="31">
          <cell r="A31">
            <v>118043</v>
          </cell>
          <cell r="B31">
            <v>309849.68408099998</v>
          </cell>
          <cell r="C31">
            <v>309849.68408099998</v>
          </cell>
        </row>
        <row r="32">
          <cell r="A32">
            <v>118689</v>
          </cell>
          <cell r="B32">
            <v>2367020.1449549999</v>
          </cell>
          <cell r="C32">
            <v>2367020.1449549999</v>
          </cell>
        </row>
        <row r="33">
          <cell r="A33">
            <v>110916</v>
          </cell>
          <cell r="B33">
            <v>612228.03990899993</v>
          </cell>
          <cell r="C33">
            <v>612228.03990899993</v>
          </cell>
        </row>
        <row r="34">
          <cell r="A34">
            <v>118623</v>
          </cell>
          <cell r="B34">
            <v>143901.52469600004</v>
          </cell>
          <cell r="C34">
            <v>143901.52469600004</v>
          </cell>
        </row>
        <row r="35">
          <cell r="A35">
            <v>114009</v>
          </cell>
          <cell r="B35">
            <v>173816.38151900002</v>
          </cell>
          <cell r="C35">
            <v>173816.38151900002</v>
          </cell>
        </row>
        <row r="36">
          <cell r="A36">
            <v>114248</v>
          </cell>
          <cell r="B36">
            <v>1404196.4380510005</v>
          </cell>
          <cell r="C36">
            <v>1404196.4380510005</v>
          </cell>
        </row>
        <row r="37">
          <cell r="A37">
            <v>111476</v>
          </cell>
          <cell r="B37">
            <v>517621.34596399998</v>
          </cell>
          <cell r="C37">
            <v>517621.34596399998</v>
          </cell>
        </row>
        <row r="38">
          <cell r="A38">
            <v>116722</v>
          </cell>
          <cell r="B38">
            <v>105040.20612600002</v>
          </cell>
          <cell r="C38">
            <v>105040.20612600002</v>
          </cell>
        </row>
        <row r="39">
          <cell r="A39">
            <v>114663</v>
          </cell>
          <cell r="B39">
            <v>64564.979665999999</v>
          </cell>
          <cell r="C39">
            <v>64564.979665999999</v>
          </cell>
        </row>
        <row r="40">
          <cell r="A40">
            <v>117602</v>
          </cell>
          <cell r="B40">
            <v>1029297.2579699997</v>
          </cell>
          <cell r="C40">
            <v>1029297.2579699997</v>
          </cell>
        </row>
        <row r="41">
          <cell r="A41">
            <v>118128</v>
          </cell>
          <cell r="B41">
            <v>1785801.0015680003</v>
          </cell>
          <cell r="C41">
            <v>1785801.0015680003</v>
          </cell>
        </row>
        <row r="42">
          <cell r="A42">
            <v>117491</v>
          </cell>
          <cell r="B42">
            <v>186701.57957599999</v>
          </cell>
          <cell r="C42">
            <v>186701.57957599999</v>
          </cell>
        </row>
        <row r="43">
          <cell r="A43">
            <v>118619</v>
          </cell>
          <cell r="B43">
            <v>166441.73363799995</v>
          </cell>
          <cell r="C43">
            <v>166441.73363799995</v>
          </cell>
        </row>
        <row r="44">
          <cell r="A44">
            <v>116435</v>
          </cell>
          <cell r="B44">
            <v>196017.44387700007</v>
          </cell>
          <cell r="C44">
            <v>196017.44387700007</v>
          </cell>
        </row>
        <row r="45">
          <cell r="A45">
            <v>114486</v>
          </cell>
          <cell r="B45">
            <v>459291.548648</v>
          </cell>
          <cell r="C45">
            <v>459291.548648</v>
          </cell>
        </row>
        <row r="46">
          <cell r="A46">
            <v>115406</v>
          </cell>
          <cell r="B46">
            <v>182790.19896299997</v>
          </cell>
          <cell r="C46">
            <v>182790.19896299997</v>
          </cell>
        </row>
        <row r="47">
          <cell r="A47">
            <v>110279</v>
          </cell>
          <cell r="B47">
            <v>11935.535006000002</v>
          </cell>
          <cell r="C47">
            <v>11935.535006000002</v>
          </cell>
        </row>
        <row r="48">
          <cell r="A48">
            <v>118540</v>
          </cell>
          <cell r="B48">
            <v>220244.64170899996</v>
          </cell>
          <cell r="C48">
            <v>220244.64170899996</v>
          </cell>
        </row>
        <row r="49">
          <cell r="A49">
            <v>118599</v>
          </cell>
          <cell r="B49">
            <v>1670755.8489129997</v>
          </cell>
          <cell r="C49">
            <v>1670755.8489129997</v>
          </cell>
        </row>
        <row r="50">
          <cell r="A50">
            <v>110903</v>
          </cell>
          <cell r="B50">
            <v>2382717.030317001</v>
          </cell>
          <cell r="C50">
            <v>2382717.030317001</v>
          </cell>
        </row>
        <row r="51">
          <cell r="A51">
            <v>118435</v>
          </cell>
          <cell r="B51">
            <v>1270255.94086</v>
          </cell>
          <cell r="C51">
            <v>1270255.94086</v>
          </cell>
        </row>
        <row r="52">
          <cell r="A52">
            <v>118630</v>
          </cell>
          <cell r="B52">
            <v>57367.608727000006</v>
          </cell>
          <cell r="C52">
            <v>57367.608727000006</v>
          </cell>
        </row>
        <row r="53">
          <cell r="A53">
            <v>118007</v>
          </cell>
          <cell r="B53">
            <v>1048252.424636</v>
          </cell>
          <cell r="C53">
            <v>1048252.424636</v>
          </cell>
        </row>
        <row r="54">
          <cell r="A54">
            <v>118670</v>
          </cell>
          <cell r="B54">
            <v>256375.24506900003</v>
          </cell>
          <cell r="C54">
            <v>256375.24506900003</v>
          </cell>
        </row>
        <row r="55">
          <cell r="A55">
            <v>114506</v>
          </cell>
          <cell r="B55">
            <v>611728.20697699976</v>
          </cell>
          <cell r="C55">
            <v>611728.20697699976</v>
          </cell>
        </row>
        <row r="56">
          <cell r="A56">
            <v>117872</v>
          </cell>
          <cell r="B56">
            <v>328241.95636799996</v>
          </cell>
          <cell r="C56">
            <v>328241.95636799996</v>
          </cell>
        </row>
        <row r="57">
          <cell r="A57">
            <v>117844</v>
          </cell>
          <cell r="B57">
            <v>374118.8458960001</v>
          </cell>
          <cell r="C57">
            <v>374118.8458960001</v>
          </cell>
        </row>
        <row r="58">
          <cell r="A58">
            <v>115226</v>
          </cell>
          <cell r="B58">
            <v>490481.59173400002</v>
          </cell>
          <cell r="C58">
            <v>490481.59173400002</v>
          </cell>
        </row>
        <row r="59">
          <cell r="A59">
            <v>110280</v>
          </cell>
          <cell r="B59">
            <v>17927262.781003997</v>
          </cell>
          <cell r="C59">
            <v>17927262.781003997</v>
          </cell>
        </row>
        <row r="60">
          <cell r="A60">
            <v>137523</v>
          </cell>
          <cell r="B60">
            <v>0</v>
          </cell>
          <cell r="C60">
            <v>0</v>
          </cell>
        </row>
        <row r="61">
          <cell r="A61">
            <v>139551</v>
          </cell>
          <cell r="B61">
            <v>0</v>
          </cell>
          <cell r="C61">
            <v>0</v>
          </cell>
        </row>
        <row r="62">
          <cell r="A62">
            <v>139978</v>
          </cell>
          <cell r="B62">
            <v>23238.028743000003</v>
          </cell>
          <cell r="C62">
            <v>23238.028743000003</v>
          </cell>
        </row>
        <row r="63">
          <cell r="A63">
            <v>140062</v>
          </cell>
          <cell r="B63">
            <v>240.496352</v>
          </cell>
          <cell r="C63">
            <v>240.496352</v>
          </cell>
        </row>
        <row r="64">
          <cell r="A64">
            <v>137357</v>
          </cell>
          <cell r="B64">
            <v>28398.396942000003</v>
          </cell>
          <cell r="C64">
            <v>28398.396942000003</v>
          </cell>
        </row>
        <row r="65">
          <cell r="A65">
            <v>137359</v>
          </cell>
          <cell r="B65">
            <v>5721.1293459999997</v>
          </cell>
          <cell r="C65">
            <v>5721.1293459999997</v>
          </cell>
        </row>
        <row r="66">
          <cell r="A66">
            <v>137407</v>
          </cell>
          <cell r="B66">
            <v>0</v>
          </cell>
          <cell r="C66">
            <v>0</v>
          </cell>
        </row>
        <row r="67">
          <cell r="A67">
            <v>137361</v>
          </cell>
          <cell r="B67">
            <v>9888.9775869999994</v>
          </cell>
          <cell r="C67">
            <v>9888.9775869999994</v>
          </cell>
        </row>
        <row r="68">
          <cell r="A68">
            <v>137511</v>
          </cell>
          <cell r="B68">
            <v>0</v>
          </cell>
          <cell r="C68">
            <v>0</v>
          </cell>
        </row>
        <row r="69">
          <cell r="A69">
            <v>137725</v>
          </cell>
          <cell r="B69">
            <v>0</v>
          </cell>
          <cell r="C69">
            <v>0</v>
          </cell>
        </row>
        <row r="70">
          <cell r="A70">
            <v>140068</v>
          </cell>
          <cell r="B70">
            <v>0</v>
          </cell>
          <cell r="C70">
            <v>0</v>
          </cell>
        </row>
        <row r="71">
          <cell r="A71">
            <v>137510</v>
          </cell>
          <cell r="B71">
            <v>0</v>
          </cell>
          <cell r="C71">
            <v>0</v>
          </cell>
        </row>
        <row r="72">
          <cell r="A72">
            <v>124829</v>
          </cell>
          <cell r="B72">
            <v>644079.63383800001</v>
          </cell>
          <cell r="C72">
            <v>644079.63383800001</v>
          </cell>
        </row>
        <row r="73">
          <cell r="A73">
            <v>124828</v>
          </cell>
          <cell r="B73">
            <v>581542.68242399988</v>
          </cell>
          <cell r="C73">
            <v>581542.68242399988</v>
          </cell>
        </row>
        <row r="74">
          <cell r="A74">
            <v>125645</v>
          </cell>
          <cell r="B74">
            <v>253883.05621499999</v>
          </cell>
          <cell r="C74">
            <v>253883.05621499999</v>
          </cell>
        </row>
        <row r="75">
          <cell r="A75">
            <v>124942</v>
          </cell>
          <cell r="B75">
            <v>346329.92533500004</v>
          </cell>
          <cell r="C75">
            <v>346329.92533500004</v>
          </cell>
        </row>
        <row r="76">
          <cell r="A76">
            <v>125367</v>
          </cell>
          <cell r="B76">
            <v>24352.691876999997</v>
          </cell>
          <cell r="C76">
            <v>24352.691876999997</v>
          </cell>
        </row>
        <row r="77">
          <cell r="A77">
            <v>126788</v>
          </cell>
          <cell r="B77">
            <v>35390.468683999999</v>
          </cell>
          <cell r="C77">
            <v>35390.468683999999</v>
          </cell>
        </row>
        <row r="78">
          <cell r="A78">
            <v>126588</v>
          </cell>
          <cell r="B78">
            <v>40934.739988999994</v>
          </cell>
          <cell r="C78">
            <v>40934.739988999994</v>
          </cell>
        </row>
        <row r="79">
          <cell r="A79">
            <v>125396</v>
          </cell>
          <cell r="B79">
            <v>48398.714315000005</v>
          </cell>
          <cell r="C79">
            <v>48398.714315000005</v>
          </cell>
        </row>
        <row r="80">
          <cell r="A80">
            <v>122080</v>
          </cell>
          <cell r="B80">
            <v>1768559.7922630003</v>
          </cell>
          <cell r="C80">
            <v>1768559.7922630003</v>
          </cell>
        </row>
        <row r="81">
          <cell r="A81">
            <v>122079</v>
          </cell>
          <cell r="B81">
            <v>285030.40223899996</v>
          </cell>
          <cell r="C81">
            <v>285030.40223899996</v>
          </cell>
        </row>
        <row r="82">
          <cell r="A82">
            <v>122273</v>
          </cell>
          <cell r="B82">
            <v>2679066.8412409998</v>
          </cell>
          <cell r="C82">
            <v>2679066.8412409998</v>
          </cell>
        </row>
        <row r="83">
          <cell r="A83">
            <v>123494</v>
          </cell>
          <cell r="B83">
            <v>3550319.701061001</v>
          </cell>
          <cell r="C83">
            <v>3550319.701061001</v>
          </cell>
        </row>
        <row r="84">
          <cell r="A84">
            <v>124106</v>
          </cell>
          <cell r="B84">
            <v>116666.926808</v>
          </cell>
          <cell r="C84">
            <v>116666.926808</v>
          </cell>
        </row>
        <row r="85">
          <cell r="A85">
            <v>124234</v>
          </cell>
          <cell r="B85">
            <v>2830.3499529999999</v>
          </cell>
          <cell r="C85">
            <v>2830.3499529999999</v>
          </cell>
        </row>
        <row r="86">
          <cell r="A86">
            <v>120697</v>
          </cell>
          <cell r="B86">
            <v>1543554.4956819999</v>
          </cell>
          <cell r="C86">
            <v>1543554.4956819999</v>
          </cell>
        </row>
        <row r="87">
          <cell r="A87">
            <v>122258</v>
          </cell>
          <cell r="B87">
            <v>195402.47839199999</v>
          </cell>
          <cell r="C87">
            <v>195402.47839199999</v>
          </cell>
        </row>
        <row r="88">
          <cell r="A88">
            <v>123567</v>
          </cell>
          <cell r="B88">
            <v>919697.77048999991</v>
          </cell>
          <cell r="C88">
            <v>919697.77048999991</v>
          </cell>
        </row>
        <row r="89">
          <cell r="A89">
            <v>123700</v>
          </cell>
          <cell r="B89">
            <v>18632982.809040003</v>
          </cell>
          <cell r="C89">
            <v>18632982.809040003</v>
          </cell>
        </row>
        <row r="90">
          <cell r="A90">
            <v>127335</v>
          </cell>
          <cell r="B90">
            <v>20357419.76693299</v>
          </cell>
          <cell r="C90">
            <v>20357419.76693299</v>
          </cell>
        </row>
        <row r="91">
          <cell r="A91">
            <v>123696</v>
          </cell>
          <cell r="B91">
            <v>12050898.701479992</v>
          </cell>
          <cell r="C91">
            <v>12050898.701479992</v>
          </cell>
        </row>
        <row r="92">
          <cell r="A92">
            <v>126605</v>
          </cell>
          <cell r="B92">
            <v>83426.465746000016</v>
          </cell>
          <cell r="C92">
            <v>83426.465746000016</v>
          </cell>
        </row>
        <row r="93">
          <cell r="A93">
            <v>126609</v>
          </cell>
          <cell r="B93">
            <v>137066.75803700002</v>
          </cell>
          <cell r="C93">
            <v>137066.75803700002</v>
          </cell>
        </row>
        <row r="94">
          <cell r="A94">
            <v>126607</v>
          </cell>
          <cell r="B94">
            <v>2397446.27935</v>
          </cell>
          <cell r="C94">
            <v>2397446.27935</v>
          </cell>
        </row>
        <row r="95">
          <cell r="A95">
            <v>128418</v>
          </cell>
          <cell r="B95">
            <v>99840.48989300002</v>
          </cell>
          <cell r="C95">
            <v>99840.48989300002</v>
          </cell>
        </row>
        <row r="96">
          <cell r="A96">
            <v>128426</v>
          </cell>
          <cell r="B96">
            <v>85467.780557000006</v>
          </cell>
          <cell r="C96">
            <v>85467.780557000006</v>
          </cell>
        </row>
        <row r="97">
          <cell r="A97">
            <v>128421</v>
          </cell>
          <cell r="B97">
            <v>169177.28828099999</v>
          </cell>
          <cell r="C97">
            <v>169177.28828099999</v>
          </cell>
        </row>
        <row r="98">
          <cell r="A98">
            <v>127782</v>
          </cell>
          <cell r="B98">
            <v>4742.3444680000002</v>
          </cell>
          <cell r="C98">
            <v>4742.3444680000002</v>
          </cell>
        </row>
        <row r="99">
          <cell r="A99">
            <v>126608</v>
          </cell>
          <cell r="B99">
            <v>1949449.9720770004</v>
          </cell>
          <cell r="C99">
            <v>1949449.9720770004</v>
          </cell>
        </row>
        <row r="100">
          <cell r="A100">
            <v>126606</v>
          </cell>
          <cell r="B100">
            <v>109522.60822399998</v>
          </cell>
          <cell r="C100">
            <v>109522.60822399998</v>
          </cell>
        </row>
        <row r="101">
          <cell r="A101">
            <v>126604</v>
          </cell>
          <cell r="B101">
            <v>167755.27539600007</v>
          </cell>
          <cell r="C101">
            <v>167755.27539600007</v>
          </cell>
        </row>
        <row r="102">
          <cell r="A102">
            <v>128283</v>
          </cell>
          <cell r="B102">
            <v>2632391.1750669992</v>
          </cell>
          <cell r="C102">
            <v>2632391.1750669992</v>
          </cell>
        </row>
        <row r="103">
          <cell r="A103">
            <v>128427</v>
          </cell>
          <cell r="B103">
            <v>476880.24367699999</v>
          </cell>
          <cell r="C103">
            <v>476880.24367699999</v>
          </cell>
        </row>
        <row r="104">
          <cell r="A104">
            <v>126907</v>
          </cell>
          <cell r="B104">
            <v>79361.517718999996</v>
          </cell>
          <cell r="C104">
            <v>79361.517718999996</v>
          </cell>
        </row>
        <row r="105">
          <cell r="A105">
            <v>127035</v>
          </cell>
          <cell r="B105">
            <v>150239.74952900005</v>
          </cell>
          <cell r="C105">
            <v>150239.74952900005</v>
          </cell>
        </row>
        <row r="106">
          <cell r="A106">
            <v>128419</v>
          </cell>
          <cell r="B106">
            <v>16267.516563999998</v>
          </cell>
          <cell r="C106">
            <v>16267.516563999998</v>
          </cell>
        </row>
        <row r="107">
          <cell r="A107">
            <v>122754</v>
          </cell>
          <cell r="B107">
            <v>26858.995404000001</v>
          </cell>
          <cell r="C107">
            <v>26858.995404000001</v>
          </cell>
        </row>
        <row r="108">
          <cell r="A108">
            <v>128205</v>
          </cell>
          <cell r="B108">
            <v>41285.853487</v>
          </cell>
          <cell r="C108">
            <v>41285.853487</v>
          </cell>
        </row>
        <row r="109">
          <cell r="A109">
            <v>127025</v>
          </cell>
          <cell r="B109">
            <v>10822170.692635</v>
          </cell>
          <cell r="C109">
            <v>10822170.692635</v>
          </cell>
        </row>
        <row r="110">
          <cell r="A110">
            <v>127783</v>
          </cell>
          <cell r="B110">
            <v>4496.0111630000001</v>
          </cell>
          <cell r="C110">
            <v>4496.0111630000001</v>
          </cell>
        </row>
        <row r="111">
          <cell r="A111">
            <v>128422</v>
          </cell>
          <cell r="B111">
            <v>10409.948085</v>
          </cell>
          <cell r="C111">
            <v>10409.948085</v>
          </cell>
        </row>
        <row r="112">
          <cell r="A112">
            <v>128425</v>
          </cell>
          <cell r="B112">
            <v>21129.192828999996</v>
          </cell>
          <cell r="C112">
            <v>21129.192828999996</v>
          </cell>
        </row>
        <row r="113">
          <cell r="A113">
            <v>128423</v>
          </cell>
          <cell r="B113">
            <v>10569.763343000001</v>
          </cell>
          <cell r="C113">
            <v>10569.763343000001</v>
          </cell>
        </row>
        <row r="114">
          <cell r="A114">
            <v>128424</v>
          </cell>
          <cell r="B114">
            <v>49790.863522</v>
          </cell>
          <cell r="C114">
            <v>49790.863522</v>
          </cell>
        </row>
        <row r="115">
          <cell r="A115">
            <v>127871</v>
          </cell>
          <cell r="B115">
            <v>183939.54013700003</v>
          </cell>
          <cell r="C115">
            <v>183939.54013700003</v>
          </cell>
        </row>
        <row r="116">
          <cell r="A116">
            <v>127872</v>
          </cell>
          <cell r="B116">
            <v>209956.558384</v>
          </cell>
          <cell r="C116">
            <v>209956.558384</v>
          </cell>
        </row>
        <row r="117">
          <cell r="A117">
            <v>127870</v>
          </cell>
          <cell r="B117">
            <v>346863.29769600002</v>
          </cell>
          <cell r="C117">
            <v>346863.29769600002</v>
          </cell>
        </row>
        <row r="118">
          <cell r="A118">
            <v>126442</v>
          </cell>
          <cell r="B118">
            <v>651293.770273</v>
          </cell>
          <cell r="C118">
            <v>651293.770273</v>
          </cell>
        </row>
        <row r="119">
          <cell r="A119">
            <v>129478</v>
          </cell>
          <cell r="B119">
            <v>3226519.9493629998</v>
          </cell>
          <cell r="C119">
            <v>3226519.9493629998</v>
          </cell>
        </row>
        <row r="120">
          <cell r="A120">
            <v>126441</v>
          </cell>
          <cell r="B120">
            <v>553909.52103399998</v>
          </cell>
          <cell r="C120">
            <v>553909.52103399998</v>
          </cell>
        </row>
        <row r="121">
          <cell r="A121">
            <v>127784</v>
          </cell>
          <cell r="B121">
            <v>20593.873081000002</v>
          </cell>
          <cell r="C121">
            <v>20593.873081000002</v>
          </cell>
        </row>
        <row r="122">
          <cell r="A122">
            <v>127785</v>
          </cell>
          <cell r="B122">
            <v>14950.594679</v>
          </cell>
          <cell r="C122">
            <v>14950.594679</v>
          </cell>
        </row>
        <row r="123">
          <cell r="A123">
            <v>126908</v>
          </cell>
          <cell r="B123">
            <v>1029562.105467</v>
          </cell>
          <cell r="C123">
            <v>1029562.105467</v>
          </cell>
        </row>
        <row r="124">
          <cell r="A124">
            <v>120165</v>
          </cell>
          <cell r="B124">
            <v>1262694.1403269996</v>
          </cell>
          <cell r="C124">
            <v>1262694.1403269996</v>
          </cell>
        </row>
        <row r="125">
          <cell r="A125">
            <v>127615</v>
          </cell>
          <cell r="B125">
            <v>741737.10209400009</v>
          </cell>
          <cell r="C125">
            <v>741737.10209400009</v>
          </cell>
        </row>
        <row r="126">
          <cell r="A126">
            <v>127786</v>
          </cell>
          <cell r="B126">
            <v>22321.819849999996</v>
          </cell>
          <cell r="C126">
            <v>22321.819849999996</v>
          </cell>
        </row>
        <row r="127">
          <cell r="A127">
            <v>128040</v>
          </cell>
          <cell r="B127">
            <v>22688.349413999993</v>
          </cell>
          <cell r="C127">
            <v>22688.349413999993</v>
          </cell>
        </row>
        <row r="128">
          <cell r="A128">
            <v>127971</v>
          </cell>
          <cell r="B128">
            <v>923501.23236500018</v>
          </cell>
          <cell r="C128">
            <v>923501.23236500018</v>
          </cell>
        </row>
        <row r="129">
          <cell r="A129">
            <v>127787</v>
          </cell>
          <cell r="B129">
            <v>13214.436484000003</v>
          </cell>
          <cell r="C129">
            <v>13214.436484000003</v>
          </cell>
        </row>
        <row r="130">
          <cell r="A130">
            <v>127789</v>
          </cell>
          <cell r="B130">
            <v>20501.59131</v>
          </cell>
          <cell r="C130">
            <v>20501.59131</v>
          </cell>
        </row>
        <row r="131">
          <cell r="A131">
            <v>120074</v>
          </cell>
          <cell r="B131">
            <v>556933.84810800012</v>
          </cell>
          <cell r="C131">
            <v>556933.84810800012</v>
          </cell>
        </row>
        <row r="132">
          <cell r="A132">
            <v>126613</v>
          </cell>
          <cell r="B132">
            <v>437148.96054600005</v>
          </cell>
          <cell r="C132">
            <v>437148.96054600005</v>
          </cell>
        </row>
        <row r="133">
          <cell r="A133">
            <v>126862</v>
          </cell>
          <cell r="B133">
            <v>272370.97317900002</v>
          </cell>
          <cell r="C133">
            <v>272370.97317900002</v>
          </cell>
        </row>
        <row r="134">
          <cell r="A134">
            <v>126864</v>
          </cell>
          <cell r="B134">
            <v>223872.46561800002</v>
          </cell>
          <cell r="C134">
            <v>223872.46561800002</v>
          </cell>
        </row>
        <row r="135">
          <cell r="A135">
            <v>126467</v>
          </cell>
          <cell r="B135">
            <v>420366.07441200002</v>
          </cell>
          <cell r="C135">
            <v>420366.07441200002</v>
          </cell>
        </row>
        <row r="136">
          <cell r="A136">
            <v>127790</v>
          </cell>
          <cell r="B136">
            <v>11810.223077000001</v>
          </cell>
          <cell r="C136">
            <v>11810.223077000001</v>
          </cell>
        </row>
        <row r="137">
          <cell r="A137">
            <v>128049</v>
          </cell>
          <cell r="B137">
            <v>20645.703969999999</v>
          </cell>
          <cell r="C137">
            <v>20645.703969999999</v>
          </cell>
        </row>
        <row r="138">
          <cell r="A138">
            <v>128048</v>
          </cell>
          <cell r="B138">
            <v>12589.808497</v>
          </cell>
          <cell r="C138">
            <v>12589.808497</v>
          </cell>
        </row>
        <row r="139">
          <cell r="A139">
            <v>128041</v>
          </cell>
          <cell r="B139">
            <v>13870.566873</v>
          </cell>
          <cell r="C139">
            <v>13870.566873</v>
          </cell>
        </row>
        <row r="140">
          <cell r="A140">
            <v>126438</v>
          </cell>
          <cell r="B140">
            <v>1043718.8460570001</v>
          </cell>
          <cell r="C140">
            <v>1043718.8460570001</v>
          </cell>
        </row>
        <row r="141">
          <cell r="A141">
            <v>127791</v>
          </cell>
          <cell r="B141">
            <v>17234.896773000004</v>
          </cell>
          <cell r="C141">
            <v>17234.896773000004</v>
          </cell>
        </row>
        <row r="142">
          <cell r="A142">
            <v>126439</v>
          </cell>
          <cell r="B142">
            <v>789987.32238700008</v>
          </cell>
          <cell r="C142">
            <v>789987.32238700008</v>
          </cell>
        </row>
        <row r="143">
          <cell r="A143">
            <v>126424</v>
          </cell>
          <cell r="B143">
            <v>138218.001992</v>
          </cell>
          <cell r="C143">
            <v>138218.001992</v>
          </cell>
        </row>
        <row r="144">
          <cell r="A144">
            <v>128042</v>
          </cell>
          <cell r="B144">
            <v>9396.8138920000001</v>
          </cell>
          <cell r="C144">
            <v>9396.8138920000001</v>
          </cell>
        </row>
        <row r="145">
          <cell r="A145">
            <v>127504</v>
          </cell>
          <cell r="B145">
            <v>36838.404449000009</v>
          </cell>
          <cell r="C145">
            <v>36838.404449000009</v>
          </cell>
        </row>
        <row r="146">
          <cell r="A146">
            <v>127792</v>
          </cell>
          <cell r="B146">
            <v>288712.92223000003</v>
          </cell>
          <cell r="C146">
            <v>288712.92223000003</v>
          </cell>
        </row>
        <row r="147">
          <cell r="A147">
            <v>127862</v>
          </cell>
          <cell r="B147">
            <v>169135.380248</v>
          </cell>
          <cell r="C147">
            <v>169135.380248</v>
          </cell>
        </row>
        <row r="148">
          <cell r="A148">
            <v>127349</v>
          </cell>
          <cell r="B148">
            <v>609434.64845400013</v>
          </cell>
          <cell r="C148">
            <v>609434.64845400013</v>
          </cell>
        </row>
        <row r="149">
          <cell r="A149">
            <v>126402</v>
          </cell>
          <cell r="B149">
            <v>993774.97834100027</v>
          </cell>
          <cell r="C149">
            <v>993774.97834100027</v>
          </cell>
        </row>
        <row r="150">
          <cell r="A150">
            <v>127793</v>
          </cell>
          <cell r="B150">
            <v>3172.29153</v>
          </cell>
          <cell r="C150">
            <v>3172.29153</v>
          </cell>
        </row>
        <row r="151">
          <cell r="A151">
            <v>126440</v>
          </cell>
          <cell r="B151">
            <v>175135.38892599999</v>
          </cell>
          <cell r="C151">
            <v>175135.38892599999</v>
          </cell>
        </row>
        <row r="152">
          <cell r="A152">
            <v>129438</v>
          </cell>
          <cell r="B152">
            <v>15443.310495999996</v>
          </cell>
          <cell r="C152">
            <v>15443.310495999996</v>
          </cell>
        </row>
        <row r="153">
          <cell r="A153">
            <v>127992</v>
          </cell>
          <cell r="B153">
            <v>500934.25992899982</v>
          </cell>
          <cell r="C153">
            <v>500934.25992899982</v>
          </cell>
        </row>
        <row r="154">
          <cell r="A154">
            <v>128351</v>
          </cell>
          <cell r="B154">
            <v>12410.113382</v>
          </cell>
          <cell r="C154">
            <v>12410.113382</v>
          </cell>
        </row>
        <row r="155">
          <cell r="A155">
            <v>116528</v>
          </cell>
          <cell r="B155">
            <v>11554.936540000001</v>
          </cell>
          <cell r="C155">
            <v>11554.936540000001</v>
          </cell>
        </row>
        <row r="156">
          <cell r="A156">
            <v>116760</v>
          </cell>
          <cell r="B156">
            <v>426879.41635899997</v>
          </cell>
          <cell r="C156">
            <v>418341.82819900004</v>
          </cell>
        </row>
        <row r="157">
          <cell r="A157">
            <v>117283</v>
          </cell>
          <cell r="B157">
            <v>1444326.159617</v>
          </cell>
          <cell r="C157">
            <v>1443379.6993639998</v>
          </cell>
        </row>
        <row r="158">
          <cell r="A158">
            <v>117123</v>
          </cell>
          <cell r="B158">
            <v>2657820.5855199997</v>
          </cell>
          <cell r="C158">
            <v>2657820.5855199997</v>
          </cell>
        </row>
        <row r="159">
          <cell r="A159">
            <v>116602</v>
          </cell>
          <cell r="B159">
            <v>2154863.5924949995</v>
          </cell>
          <cell r="C159">
            <v>2154863.5924949995</v>
          </cell>
        </row>
        <row r="160">
          <cell r="A160">
            <v>116355</v>
          </cell>
          <cell r="B160">
            <v>3406156.4771990008</v>
          </cell>
          <cell r="C160">
            <v>3338033.348768001</v>
          </cell>
        </row>
        <row r="161">
          <cell r="A161">
            <v>116504</v>
          </cell>
          <cell r="B161">
            <v>4354212.2874299996</v>
          </cell>
          <cell r="C161">
            <v>4267128.0538780019</v>
          </cell>
        </row>
        <row r="162">
          <cell r="A162">
            <v>117354</v>
          </cell>
          <cell r="B162">
            <v>1093626.5842139998</v>
          </cell>
          <cell r="C162">
            <v>1071754.0562829999</v>
          </cell>
        </row>
        <row r="163">
          <cell r="A163">
            <v>116510</v>
          </cell>
          <cell r="B163">
            <v>685883.57321100007</v>
          </cell>
          <cell r="C163">
            <v>685883.57321100007</v>
          </cell>
        </row>
        <row r="164">
          <cell r="A164">
            <v>117122</v>
          </cell>
          <cell r="B164">
            <v>2116702.4205819997</v>
          </cell>
          <cell r="C164">
            <v>2116702.4205819997</v>
          </cell>
        </row>
        <row r="165">
          <cell r="A165">
            <v>117155</v>
          </cell>
          <cell r="B165">
            <v>1145469.6327770001</v>
          </cell>
          <cell r="C165">
            <v>1145469.6327770001</v>
          </cell>
        </row>
        <row r="166">
          <cell r="A166">
            <v>116243</v>
          </cell>
          <cell r="B166">
            <v>857376.30642300006</v>
          </cell>
          <cell r="C166">
            <v>840228.77087199991</v>
          </cell>
        </row>
        <row r="167">
          <cell r="A167">
            <v>118886</v>
          </cell>
          <cell r="B167">
            <v>4317070.1721799998</v>
          </cell>
          <cell r="C167">
            <v>4317070.1721799998</v>
          </cell>
        </row>
        <row r="168">
          <cell r="A168">
            <v>116151</v>
          </cell>
          <cell r="B168">
            <v>2936421.065487999</v>
          </cell>
          <cell r="C168">
            <v>2877692.6492310017</v>
          </cell>
        </row>
        <row r="169">
          <cell r="A169">
            <v>117875</v>
          </cell>
          <cell r="B169">
            <v>4643137.7703709994</v>
          </cell>
          <cell r="C169">
            <v>4550275.0140399998</v>
          </cell>
        </row>
        <row r="170">
          <cell r="A170">
            <v>116152</v>
          </cell>
          <cell r="B170">
            <v>549252.36256000004</v>
          </cell>
          <cell r="C170">
            <v>538267.31551799993</v>
          </cell>
        </row>
        <row r="171">
          <cell r="A171">
            <v>118534</v>
          </cell>
          <cell r="B171">
            <v>3832685.4133570013</v>
          </cell>
          <cell r="C171">
            <v>3756031.7088229996</v>
          </cell>
        </row>
        <row r="172">
          <cell r="A172">
            <v>116570</v>
          </cell>
          <cell r="B172">
            <v>2271159.5410389998</v>
          </cell>
          <cell r="C172">
            <v>2225736.352827</v>
          </cell>
        </row>
        <row r="173">
          <cell r="A173">
            <v>116777</v>
          </cell>
          <cell r="B173">
            <v>2578483.6463269982</v>
          </cell>
          <cell r="C173">
            <v>2526913.9629739998</v>
          </cell>
        </row>
        <row r="174">
          <cell r="A174">
            <v>116650</v>
          </cell>
          <cell r="B174">
            <v>939883.77520200005</v>
          </cell>
          <cell r="C174">
            <v>921086.09976499993</v>
          </cell>
        </row>
        <row r="175">
          <cell r="A175">
            <v>116509</v>
          </cell>
          <cell r="B175">
            <v>599986.84710899973</v>
          </cell>
          <cell r="C175">
            <v>599986.84710899973</v>
          </cell>
        </row>
        <row r="176">
          <cell r="A176">
            <v>117907</v>
          </cell>
          <cell r="B176">
            <v>708468.25254500005</v>
          </cell>
          <cell r="C176">
            <v>694298.88114800013</v>
          </cell>
        </row>
        <row r="177">
          <cell r="A177">
            <v>116527</v>
          </cell>
          <cell r="B177">
            <v>2420126.6099100001</v>
          </cell>
          <cell r="C177">
            <v>2420126.6099100001</v>
          </cell>
        </row>
        <row r="178">
          <cell r="A178">
            <v>116511</v>
          </cell>
          <cell r="B178">
            <v>1337435.7520609996</v>
          </cell>
          <cell r="C178">
            <v>1337435.7520609996</v>
          </cell>
        </row>
        <row r="179">
          <cell r="A179">
            <v>116632</v>
          </cell>
          <cell r="B179">
            <v>3828629.7384810001</v>
          </cell>
          <cell r="C179">
            <v>3828629.7384810001</v>
          </cell>
        </row>
        <row r="180">
          <cell r="A180">
            <v>120362</v>
          </cell>
          <cell r="B180">
            <v>3147249.3609490013</v>
          </cell>
          <cell r="C180">
            <v>3084304.3707870003</v>
          </cell>
        </row>
        <row r="181">
          <cell r="A181">
            <v>119431</v>
          </cell>
          <cell r="B181">
            <v>795918.34932600008</v>
          </cell>
          <cell r="C181">
            <v>779999.98289900005</v>
          </cell>
        </row>
        <row r="182">
          <cell r="A182">
            <v>121091</v>
          </cell>
          <cell r="B182">
            <v>2859355.3087040004</v>
          </cell>
          <cell r="C182">
            <v>2802168.1955379997</v>
          </cell>
        </row>
        <row r="183">
          <cell r="A183">
            <v>116759</v>
          </cell>
          <cell r="B183">
            <v>4261420.4460229995</v>
          </cell>
          <cell r="C183">
            <v>4176148.3230009978</v>
          </cell>
        </row>
        <row r="184">
          <cell r="A184">
            <v>116524</v>
          </cell>
          <cell r="B184">
            <v>350.61135999999999</v>
          </cell>
          <cell r="C184">
            <v>350.61135999999999</v>
          </cell>
        </row>
        <row r="185">
          <cell r="A185">
            <v>123820</v>
          </cell>
          <cell r="B185">
            <v>2636530.9122299994</v>
          </cell>
          <cell r="C185">
            <v>2636530.9122299994</v>
          </cell>
        </row>
        <row r="186">
          <cell r="A186">
            <v>125020</v>
          </cell>
          <cell r="B186">
            <v>3913671.9584610001</v>
          </cell>
          <cell r="C186">
            <v>3913671.9584610001</v>
          </cell>
        </row>
        <row r="187">
          <cell r="A187">
            <v>125026</v>
          </cell>
          <cell r="B187">
            <v>1371025.7469209998</v>
          </cell>
          <cell r="C187">
            <v>1371025.7469209998</v>
          </cell>
        </row>
        <row r="188">
          <cell r="A188">
            <v>119063</v>
          </cell>
          <cell r="B188">
            <v>674748.32948099985</v>
          </cell>
          <cell r="C188">
            <v>674748.32948099985</v>
          </cell>
        </row>
        <row r="189">
          <cell r="A189">
            <v>117929</v>
          </cell>
          <cell r="B189">
            <v>1763538.5015599998</v>
          </cell>
          <cell r="C189">
            <v>1763538.5015599998</v>
          </cell>
        </row>
        <row r="190">
          <cell r="A190">
            <v>117930</v>
          </cell>
          <cell r="B190">
            <v>105628.72448599999</v>
          </cell>
          <cell r="C190">
            <v>105628.72448599999</v>
          </cell>
        </row>
        <row r="191">
          <cell r="A191">
            <v>122423</v>
          </cell>
          <cell r="B191">
            <v>329927.70008400001</v>
          </cell>
          <cell r="C191">
            <v>329927.70008400001</v>
          </cell>
        </row>
        <row r="192">
          <cell r="A192">
            <v>119000</v>
          </cell>
          <cell r="B192">
            <v>3804626.9688360007</v>
          </cell>
          <cell r="C192">
            <v>3804626.9688360007</v>
          </cell>
        </row>
        <row r="193">
          <cell r="A193">
            <v>117802</v>
          </cell>
          <cell r="B193">
            <v>208387.87174600002</v>
          </cell>
          <cell r="C193">
            <v>208387.87174600002</v>
          </cell>
        </row>
        <row r="194">
          <cell r="A194">
            <v>118929</v>
          </cell>
          <cell r="B194">
            <v>315482.470898</v>
          </cell>
          <cell r="C194">
            <v>315482.470898</v>
          </cell>
        </row>
        <row r="195">
          <cell r="A195">
            <v>118831</v>
          </cell>
          <cell r="B195">
            <v>2414027.979547</v>
          </cell>
          <cell r="C195">
            <v>2414027.979547</v>
          </cell>
        </row>
        <row r="196">
          <cell r="A196">
            <v>118080</v>
          </cell>
          <cell r="B196">
            <v>854279.04625999997</v>
          </cell>
          <cell r="C196">
            <v>854279.04625999997</v>
          </cell>
        </row>
        <row r="197">
          <cell r="A197">
            <v>117757</v>
          </cell>
          <cell r="B197">
            <v>770131.889402</v>
          </cell>
          <cell r="C197">
            <v>770131.889402</v>
          </cell>
        </row>
        <row r="198">
          <cell r="A198">
            <v>115431</v>
          </cell>
          <cell r="B198">
            <v>212204.91528199994</v>
          </cell>
          <cell r="C198">
            <v>212204.91528199994</v>
          </cell>
        </row>
        <row r="199">
          <cell r="A199">
            <v>110622</v>
          </cell>
          <cell r="B199">
            <v>27761625.990490999</v>
          </cell>
          <cell r="C199">
            <v>27761625.990490999</v>
          </cell>
        </row>
        <row r="200">
          <cell r="A200">
            <v>115474</v>
          </cell>
          <cell r="B200">
            <v>1789678.1760529999</v>
          </cell>
          <cell r="C200">
            <v>1789678.1760529999</v>
          </cell>
        </row>
        <row r="201">
          <cell r="A201">
            <v>112047</v>
          </cell>
          <cell r="B201">
            <v>21111528.452748995</v>
          </cell>
          <cell r="C201">
            <v>21111528.452748995</v>
          </cell>
        </row>
        <row r="202">
          <cell r="A202">
            <v>112979</v>
          </cell>
          <cell r="B202">
            <v>13561766.670064997</v>
          </cell>
          <cell r="C202">
            <v>13561766.670064997</v>
          </cell>
        </row>
        <row r="203">
          <cell r="A203">
            <v>108704</v>
          </cell>
          <cell r="B203">
            <v>28181705.472792</v>
          </cell>
          <cell r="C203">
            <v>28181705.472792</v>
          </cell>
        </row>
        <row r="204">
          <cell r="A204">
            <v>126040</v>
          </cell>
          <cell r="B204">
            <v>1691872.0629480004</v>
          </cell>
          <cell r="C204">
            <v>1691872.0629480004</v>
          </cell>
        </row>
        <row r="205">
          <cell r="A205">
            <v>126274</v>
          </cell>
          <cell r="B205">
            <v>2829273.7275099996</v>
          </cell>
          <cell r="C205">
            <v>2829273.7275099996</v>
          </cell>
        </row>
        <row r="206">
          <cell r="A206">
            <v>117890</v>
          </cell>
          <cell r="B206">
            <v>604557.79458400002</v>
          </cell>
          <cell r="C206">
            <v>604557.79458400002</v>
          </cell>
        </row>
        <row r="207">
          <cell r="A207">
            <v>119557</v>
          </cell>
          <cell r="B207">
            <v>2057311.3737610008</v>
          </cell>
          <cell r="C207">
            <v>2057311.3737610008</v>
          </cell>
        </row>
        <row r="208">
          <cell r="A208">
            <v>120455</v>
          </cell>
          <cell r="B208">
            <v>2943124.1166850002</v>
          </cell>
          <cell r="C208">
            <v>2943124.1166850002</v>
          </cell>
        </row>
        <row r="209">
          <cell r="A209">
            <v>115717</v>
          </cell>
          <cell r="B209">
            <v>794421.82727700006</v>
          </cell>
          <cell r="C209">
            <v>794421.82727700006</v>
          </cell>
        </row>
        <row r="210">
          <cell r="A210">
            <v>118996</v>
          </cell>
          <cell r="B210">
            <v>2369314.0626119995</v>
          </cell>
          <cell r="C210">
            <v>2369314.0626119995</v>
          </cell>
        </row>
        <row r="211">
          <cell r="A211">
            <v>118971</v>
          </cell>
          <cell r="B211">
            <v>2375859.1735130004</v>
          </cell>
          <cell r="C211">
            <v>2375859.1735130004</v>
          </cell>
        </row>
        <row r="212">
          <cell r="A212">
            <v>125143</v>
          </cell>
          <cell r="B212">
            <v>1726806.8667889999</v>
          </cell>
          <cell r="C212">
            <v>1726806.8667889999</v>
          </cell>
        </row>
        <row r="213">
          <cell r="A213">
            <v>126318</v>
          </cell>
          <cell r="B213">
            <v>595707.34997599991</v>
          </cell>
          <cell r="C213">
            <v>595707.34997599991</v>
          </cell>
        </row>
        <row r="214">
          <cell r="A214">
            <v>125305</v>
          </cell>
          <cell r="B214">
            <v>1709675.4674040002</v>
          </cell>
          <cell r="C214">
            <v>1709675.4674040002</v>
          </cell>
        </row>
        <row r="215">
          <cell r="A215">
            <v>124510</v>
          </cell>
          <cell r="B215">
            <v>1807120.3375720002</v>
          </cell>
          <cell r="C215">
            <v>1807120.3375720002</v>
          </cell>
        </row>
        <row r="216">
          <cell r="A216">
            <v>126378</v>
          </cell>
          <cell r="B216">
            <v>561009.65696300007</v>
          </cell>
          <cell r="C216">
            <v>561009.65696300007</v>
          </cell>
        </row>
        <row r="217">
          <cell r="A217">
            <v>126319</v>
          </cell>
          <cell r="B217">
            <v>200548.16976600001</v>
          </cell>
          <cell r="C217">
            <v>200548.16976600001</v>
          </cell>
        </row>
        <row r="218">
          <cell r="A218">
            <v>125988</v>
          </cell>
          <cell r="B218">
            <v>893970.85613199999</v>
          </cell>
          <cell r="C218">
            <v>893970.85613199999</v>
          </cell>
        </row>
        <row r="219">
          <cell r="A219">
            <v>124970</v>
          </cell>
          <cell r="B219">
            <v>0</v>
          </cell>
          <cell r="C219">
            <v>0</v>
          </cell>
        </row>
        <row r="220">
          <cell r="A220">
            <v>126737</v>
          </cell>
          <cell r="B220">
            <v>996848.85801799991</v>
          </cell>
          <cell r="C220">
            <v>996848.85801799991</v>
          </cell>
        </row>
        <row r="221">
          <cell r="A221">
            <v>125141</v>
          </cell>
          <cell r="B221">
            <v>27176.361195000001</v>
          </cell>
          <cell r="C221">
            <v>27176.361195000001</v>
          </cell>
        </row>
        <row r="222">
          <cell r="A222">
            <v>126977</v>
          </cell>
          <cell r="B222">
            <v>2103222.9044570001</v>
          </cell>
          <cell r="C222">
            <v>2103222.9044570001</v>
          </cell>
        </row>
        <row r="223">
          <cell r="A223">
            <v>126958</v>
          </cell>
          <cell r="B223">
            <v>840895.80541799986</v>
          </cell>
          <cell r="C223">
            <v>840895.80541799986</v>
          </cell>
        </row>
        <row r="224">
          <cell r="A224">
            <v>126637</v>
          </cell>
          <cell r="B224">
            <v>461016.85157000006</v>
          </cell>
          <cell r="C224">
            <v>461016.85157000006</v>
          </cell>
        </row>
        <row r="225">
          <cell r="A225">
            <v>126795</v>
          </cell>
          <cell r="B225">
            <v>362.605887</v>
          </cell>
          <cell r="C225">
            <v>362.605887</v>
          </cell>
        </row>
        <row r="226">
          <cell r="A226">
            <v>126557</v>
          </cell>
          <cell r="B226">
            <v>18179.835673999998</v>
          </cell>
          <cell r="C226">
            <v>18179.835673999998</v>
          </cell>
        </row>
        <row r="227">
          <cell r="A227">
            <v>126344</v>
          </cell>
          <cell r="B227">
            <v>1234381.6581140002</v>
          </cell>
          <cell r="C227">
            <v>1234381.6581140002</v>
          </cell>
        </row>
        <row r="228">
          <cell r="A228">
            <v>126345</v>
          </cell>
          <cell r="B228">
            <v>858487.13829500007</v>
          </cell>
          <cell r="C228">
            <v>858487.13829500007</v>
          </cell>
        </row>
        <row r="229">
          <cell r="A229">
            <v>126868</v>
          </cell>
          <cell r="B229">
            <v>583357.20922900003</v>
          </cell>
          <cell r="C229">
            <v>583357.20922900003</v>
          </cell>
        </row>
        <row r="230">
          <cell r="A230">
            <v>125282</v>
          </cell>
          <cell r="B230">
            <v>60363.769497000008</v>
          </cell>
          <cell r="C230">
            <v>60363.769497000008</v>
          </cell>
        </row>
        <row r="231">
          <cell r="A231">
            <v>125380</v>
          </cell>
          <cell r="B231">
            <v>621613.45478399959</v>
          </cell>
          <cell r="C231">
            <v>621613.45478399959</v>
          </cell>
        </row>
        <row r="232">
          <cell r="A232">
            <v>125240</v>
          </cell>
          <cell r="B232">
            <v>2745749.8464679993</v>
          </cell>
          <cell r="C232">
            <v>2745749.8464679993</v>
          </cell>
        </row>
        <row r="233">
          <cell r="A233">
            <v>125233</v>
          </cell>
          <cell r="B233">
            <v>3041858.3494950002</v>
          </cell>
          <cell r="C233">
            <v>3041858.3494950002</v>
          </cell>
        </row>
        <row r="234">
          <cell r="A234">
            <v>125390</v>
          </cell>
          <cell r="B234">
            <v>4467770.1081490023</v>
          </cell>
          <cell r="C234">
            <v>4467770.1081490023</v>
          </cell>
        </row>
        <row r="235">
          <cell r="A235">
            <v>125387</v>
          </cell>
          <cell r="B235">
            <v>5774265.7758970009</v>
          </cell>
          <cell r="C235">
            <v>5774265.7758970009</v>
          </cell>
        </row>
        <row r="236">
          <cell r="A236">
            <v>137830</v>
          </cell>
          <cell r="B236">
            <v>0</v>
          </cell>
          <cell r="C236">
            <v>0</v>
          </cell>
        </row>
        <row r="237">
          <cell r="A237">
            <v>137962</v>
          </cell>
          <cell r="B237">
            <v>0</v>
          </cell>
          <cell r="C237">
            <v>0</v>
          </cell>
        </row>
        <row r="238">
          <cell r="A238">
            <v>140343</v>
          </cell>
          <cell r="B238">
            <v>0</v>
          </cell>
          <cell r="C238">
            <v>0</v>
          </cell>
        </row>
        <row r="239">
          <cell r="A239">
            <v>140500</v>
          </cell>
          <cell r="B239">
            <v>0</v>
          </cell>
          <cell r="C239">
            <v>0</v>
          </cell>
        </row>
        <row r="240">
          <cell r="A240">
            <v>142822</v>
          </cell>
          <cell r="B240">
            <v>0</v>
          </cell>
          <cell r="C240">
            <v>0</v>
          </cell>
        </row>
        <row r="241">
          <cell r="A241">
            <v>151714</v>
          </cell>
          <cell r="B241">
            <v>0</v>
          </cell>
          <cell r="C241">
            <v>0</v>
          </cell>
        </row>
        <row r="242">
          <cell r="A242">
            <v>149442</v>
          </cell>
          <cell r="B242">
            <v>0</v>
          </cell>
          <cell r="C242">
            <v>0</v>
          </cell>
        </row>
        <row r="243">
          <cell r="A243">
            <v>151294</v>
          </cell>
          <cell r="B243">
            <v>0</v>
          </cell>
          <cell r="C243">
            <v>0</v>
          </cell>
        </row>
        <row r="244">
          <cell r="A244">
            <v>140619</v>
          </cell>
          <cell r="B244">
            <v>0</v>
          </cell>
          <cell r="C244">
            <v>0</v>
          </cell>
        </row>
        <row r="245">
          <cell r="A245">
            <v>151740</v>
          </cell>
          <cell r="B245">
            <v>0</v>
          </cell>
          <cell r="C245">
            <v>0</v>
          </cell>
        </row>
        <row r="246">
          <cell r="A246">
            <v>142663</v>
          </cell>
          <cell r="B246">
            <v>0</v>
          </cell>
          <cell r="C246">
            <v>0</v>
          </cell>
        </row>
        <row r="247">
          <cell r="A247">
            <v>153282</v>
          </cell>
          <cell r="B247">
            <v>0</v>
          </cell>
          <cell r="C247">
            <v>0</v>
          </cell>
        </row>
        <row r="248">
          <cell r="A248">
            <v>152673</v>
          </cell>
          <cell r="B248">
            <v>0</v>
          </cell>
          <cell r="C248">
            <v>0</v>
          </cell>
        </row>
        <row r="249">
          <cell r="A249">
            <v>155655</v>
          </cell>
          <cell r="B249">
            <v>0</v>
          </cell>
          <cell r="C249">
            <v>0</v>
          </cell>
        </row>
        <row r="250">
          <cell r="A250">
            <v>155745</v>
          </cell>
          <cell r="B250">
            <v>0</v>
          </cell>
          <cell r="C250">
            <v>0</v>
          </cell>
        </row>
        <row r="251">
          <cell r="A251">
            <v>155758</v>
          </cell>
          <cell r="B251">
            <v>0</v>
          </cell>
          <cell r="C251">
            <v>0</v>
          </cell>
        </row>
        <row r="252">
          <cell r="A252">
            <v>155673</v>
          </cell>
          <cell r="B252">
            <v>0</v>
          </cell>
          <cell r="C252">
            <v>0</v>
          </cell>
        </row>
        <row r="253">
          <cell r="A253">
            <v>125430</v>
          </cell>
          <cell r="B253">
            <v>13951774.913767999</v>
          </cell>
          <cell r="C253">
            <v>13951774.913767999</v>
          </cell>
        </row>
        <row r="254">
          <cell r="A254">
            <v>121069</v>
          </cell>
          <cell r="B254">
            <v>371426.86231399997</v>
          </cell>
          <cell r="C254">
            <v>371426.86231399997</v>
          </cell>
        </row>
        <row r="255">
          <cell r="A255">
            <v>121408</v>
          </cell>
          <cell r="B255">
            <v>42687.581408999999</v>
          </cell>
          <cell r="C255">
            <v>42687.581408999999</v>
          </cell>
        </row>
        <row r="256">
          <cell r="A256">
            <v>120780</v>
          </cell>
          <cell r="B256">
            <v>1202168.197627</v>
          </cell>
          <cell r="C256">
            <v>1202168.197627</v>
          </cell>
        </row>
        <row r="257">
          <cell r="A257">
            <v>121833</v>
          </cell>
          <cell r="B257">
            <v>1334143.8439099996</v>
          </cell>
          <cell r="C257">
            <v>1334143.8439099996</v>
          </cell>
        </row>
        <row r="258">
          <cell r="A258">
            <v>121187</v>
          </cell>
          <cell r="B258">
            <v>264958.41263699997</v>
          </cell>
          <cell r="C258">
            <v>264958.41263699997</v>
          </cell>
        </row>
        <row r="259">
          <cell r="A259">
            <v>125379</v>
          </cell>
          <cell r="B259">
            <v>1472609.2681820001</v>
          </cell>
          <cell r="C259">
            <v>1472609.2681820001</v>
          </cell>
        </row>
        <row r="260">
          <cell r="A260">
            <v>125225</v>
          </cell>
          <cell r="B260">
            <v>4228344.5854110001</v>
          </cell>
          <cell r="C260">
            <v>4228344.5854110001</v>
          </cell>
        </row>
        <row r="261">
          <cell r="A261">
            <v>125238</v>
          </cell>
          <cell r="B261">
            <v>6735811.212162002</v>
          </cell>
          <cell r="C261">
            <v>6735811.212162002</v>
          </cell>
        </row>
        <row r="262">
          <cell r="A262">
            <v>125386</v>
          </cell>
          <cell r="B262">
            <v>9977112.5825740136</v>
          </cell>
          <cell r="C262">
            <v>9977112.5825740136</v>
          </cell>
        </row>
        <row r="263">
          <cell r="A263">
            <v>125389</v>
          </cell>
          <cell r="B263">
            <v>4943146.2151150033</v>
          </cell>
          <cell r="C263">
            <v>4943146.2151150033</v>
          </cell>
        </row>
        <row r="264">
          <cell r="A264">
            <v>113806</v>
          </cell>
          <cell r="B264">
            <v>769911.58395100001</v>
          </cell>
          <cell r="C264">
            <v>769911.58395100001</v>
          </cell>
        </row>
        <row r="265">
          <cell r="A265">
            <v>116495</v>
          </cell>
          <cell r="B265">
            <v>256485.20387799997</v>
          </cell>
          <cell r="C265">
            <v>251355.49912200001</v>
          </cell>
        </row>
        <row r="266">
          <cell r="A266">
            <v>116811</v>
          </cell>
          <cell r="B266">
            <v>680359.18671599997</v>
          </cell>
          <cell r="C266">
            <v>680359.18671599997</v>
          </cell>
        </row>
        <row r="267">
          <cell r="A267">
            <v>114302</v>
          </cell>
          <cell r="B267">
            <v>347135.28696399997</v>
          </cell>
          <cell r="C267">
            <v>347135.28696399997</v>
          </cell>
        </row>
        <row r="268">
          <cell r="A268">
            <v>116130</v>
          </cell>
          <cell r="B268">
            <v>271812.07137100009</v>
          </cell>
          <cell r="C268">
            <v>271812.07137100009</v>
          </cell>
        </row>
        <row r="269">
          <cell r="A269">
            <v>117397</v>
          </cell>
          <cell r="B269">
            <v>265797.14044799999</v>
          </cell>
          <cell r="C269">
            <v>265797.14044799999</v>
          </cell>
        </row>
        <row r="270">
          <cell r="A270">
            <v>116915</v>
          </cell>
          <cell r="B270">
            <v>409608.56808299996</v>
          </cell>
          <cell r="C270">
            <v>409608.56808299996</v>
          </cell>
        </row>
        <row r="271">
          <cell r="A271">
            <v>117327</v>
          </cell>
          <cell r="B271">
            <v>761114.93856299971</v>
          </cell>
          <cell r="C271">
            <v>761114.93856299971</v>
          </cell>
        </row>
        <row r="272">
          <cell r="A272">
            <v>113931</v>
          </cell>
          <cell r="B272">
            <v>285183.328339</v>
          </cell>
          <cell r="C272">
            <v>285183.328339</v>
          </cell>
        </row>
        <row r="273">
          <cell r="A273">
            <v>117460</v>
          </cell>
          <cell r="B273">
            <v>423762.45812899998</v>
          </cell>
          <cell r="C273">
            <v>423737.72455399996</v>
          </cell>
        </row>
        <row r="274">
          <cell r="A274">
            <v>116454</v>
          </cell>
          <cell r="B274">
            <v>628148.49294899986</v>
          </cell>
          <cell r="C274">
            <v>628148.49294899986</v>
          </cell>
        </row>
        <row r="275">
          <cell r="A275">
            <v>113800</v>
          </cell>
          <cell r="B275">
            <v>626650.31550600019</v>
          </cell>
          <cell r="C275">
            <v>626650.31550600019</v>
          </cell>
        </row>
        <row r="276">
          <cell r="A276">
            <v>114627</v>
          </cell>
          <cell r="B276">
            <v>418123.30232999998</v>
          </cell>
          <cell r="C276">
            <v>418123.30232999998</v>
          </cell>
        </row>
        <row r="277">
          <cell r="A277">
            <v>114122</v>
          </cell>
          <cell r="B277">
            <v>154915.14523199998</v>
          </cell>
          <cell r="C277">
            <v>151816.84405699998</v>
          </cell>
        </row>
        <row r="278">
          <cell r="A278">
            <v>119327</v>
          </cell>
          <cell r="B278">
            <v>760522.50551299984</v>
          </cell>
          <cell r="C278">
            <v>760522.50551299984</v>
          </cell>
        </row>
        <row r="279">
          <cell r="A279">
            <v>119324</v>
          </cell>
          <cell r="B279">
            <v>771939.11938099982</v>
          </cell>
          <cell r="C279">
            <v>771939.11938099982</v>
          </cell>
        </row>
        <row r="280">
          <cell r="A280">
            <v>119325</v>
          </cell>
          <cell r="B280">
            <v>807079.32097400026</v>
          </cell>
          <cell r="C280">
            <v>807079.32097400026</v>
          </cell>
        </row>
        <row r="281">
          <cell r="A281">
            <v>119326</v>
          </cell>
          <cell r="B281">
            <v>677280.3607989999</v>
          </cell>
          <cell r="C281">
            <v>677280.3607989999</v>
          </cell>
        </row>
        <row r="282">
          <cell r="A282">
            <v>121848</v>
          </cell>
          <cell r="B282">
            <v>304550.74200899998</v>
          </cell>
          <cell r="C282">
            <v>304550.74200899998</v>
          </cell>
        </row>
        <row r="283">
          <cell r="A283">
            <v>121847</v>
          </cell>
          <cell r="B283">
            <v>350418.50947099994</v>
          </cell>
          <cell r="C283">
            <v>350418.50947099994</v>
          </cell>
        </row>
        <row r="284">
          <cell r="A284">
            <v>121042</v>
          </cell>
          <cell r="B284">
            <v>473094.35618499998</v>
          </cell>
          <cell r="C284">
            <v>473094.35618499998</v>
          </cell>
        </row>
        <row r="285">
          <cell r="A285">
            <v>130248</v>
          </cell>
          <cell r="B285">
            <v>14284.102101999999</v>
          </cell>
          <cell r="C285">
            <v>14284.102101999999</v>
          </cell>
        </row>
        <row r="286">
          <cell r="A286">
            <v>130247</v>
          </cell>
          <cell r="B286">
            <v>16941.899845000004</v>
          </cell>
          <cell r="C286">
            <v>16941.899845000004</v>
          </cell>
        </row>
        <row r="287">
          <cell r="A287">
            <v>130475</v>
          </cell>
          <cell r="B287">
            <v>14284.102102000001</v>
          </cell>
          <cell r="C287">
            <v>14284.102102000001</v>
          </cell>
        </row>
        <row r="288">
          <cell r="A288">
            <v>129873</v>
          </cell>
          <cell r="B288">
            <v>444165.01937499992</v>
          </cell>
          <cell r="C288">
            <v>444165.01937499992</v>
          </cell>
        </row>
        <row r="289">
          <cell r="A289">
            <v>130246</v>
          </cell>
          <cell r="B289">
            <v>18228.154372000001</v>
          </cell>
          <cell r="C289">
            <v>18228.154372000001</v>
          </cell>
        </row>
        <row r="290">
          <cell r="A290">
            <v>130249</v>
          </cell>
          <cell r="B290">
            <v>10486.562252000002</v>
          </cell>
          <cell r="C290">
            <v>10486.562252000002</v>
          </cell>
        </row>
        <row r="291">
          <cell r="A291">
            <v>130147</v>
          </cell>
          <cell r="B291">
            <v>114827.29453300001</v>
          </cell>
          <cell r="C291">
            <v>114827.29453300001</v>
          </cell>
        </row>
        <row r="292">
          <cell r="A292">
            <v>130149</v>
          </cell>
          <cell r="B292">
            <v>18238.660470999999</v>
          </cell>
          <cell r="C292">
            <v>18238.660470999999</v>
          </cell>
        </row>
        <row r="293">
          <cell r="A293">
            <v>130272</v>
          </cell>
          <cell r="B293">
            <v>18237.555052</v>
          </cell>
          <cell r="C293">
            <v>18237.555052</v>
          </cell>
        </row>
        <row r="294">
          <cell r="A294">
            <v>143639</v>
          </cell>
          <cell r="B294">
            <v>17370.357571999997</v>
          </cell>
          <cell r="C294">
            <v>17370.357571999997</v>
          </cell>
        </row>
        <row r="295">
          <cell r="A295">
            <v>151145</v>
          </cell>
          <cell r="B295">
            <v>0</v>
          </cell>
          <cell r="C295">
            <v>0</v>
          </cell>
        </row>
        <row r="296">
          <cell r="A296">
            <v>151313</v>
          </cell>
          <cell r="B296">
            <v>0</v>
          </cell>
          <cell r="C296">
            <v>0</v>
          </cell>
        </row>
        <row r="297">
          <cell r="A297">
            <v>147997</v>
          </cell>
          <cell r="B297">
            <v>0</v>
          </cell>
          <cell r="C297">
            <v>0</v>
          </cell>
        </row>
        <row r="298">
          <cell r="A298">
            <v>138579</v>
          </cell>
          <cell r="B298">
            <v>138575.55169799994</v>
          </cell>
          <cell r="C298">
            <v>138575.55169799994</v>
          </cell>
        </row>
        <row r="299">
          <cell r="A299">
            <v>142239</v>
          </cell>
          <cell r="B299">
            <v>1338.5503140000001</v>
          </cell>
          <cell r="C299">
            <v>1338.5503140000001</v>
          </cell>
        </row>
        <row r="300">
          <cell r="A300">
            <v>138482</v>
          </cell>
          <cell r="B300">
            <v>0</v>
          </cell>
          <cell r="C300">
            <v>0</v>
          </cell>
        </row>
        <row r="301">
          <cell r="A301">
            <v>142238</v>
          </cell>
          <cell r="B301">
            <v>1339.8524580000001</v>
          </cell>
          <cell r="C301">
            <v>1339.8524580000001</v>
          </cell>
        </row>
        <row r="302">
          <cell r="A302">
            <v>138389</v>
          </cell>
          <cell r="B302">
            <v>0</v>
          </cell>
          <cell r="C302">
            <v>0</v>
          </cell>
        </row>
        <row r="303">
          <cell r="A303">
            <v>142240</v>
          </cell>
          <cell r="B303">
            <v>1343.910719</v>
          </cell>
          <cell r="C303">
            <v>1343.910719</v>
          </cell>
        </row>
        <row r="304">
          <cell r="A304">
            <v>151282</v>
          </cell>
          <cell r="B304">
            <v>3558.69605</v>
          </cell>
          <cell r="C304">
            <v>3558.69605</v>
          </cell>
        </row>
        <row r="305">
          <cell r="A305">
            <v>150170</v>
          </cell>
          <cell r="B305">
            <v>2963.1649120000002</v>
          </cell>
          <cell r="C305">
            <v>2963.1649120000002</v>
          </cell>
        </row>
        <row r="306">
          <cell r="A306">
            <v>151277</v>
          </cell>
          <cell r="B306">
            <v>6098.9245559999999</v>
          </cell>
          <cell r="C306">
            <v>6098.9245559999999</v>
          </cell>
        </row>
        <row r="307">
          <cell r="A307">
            <v>151278</v>
          </cell>
          <cell r="B307">
            <v>2250.706459</v>
          </cell>
          <cell r="C307">
            <v>2250.706459</v>
          </cell>
        </row>
        <row r="308">
          <cell r="A308">
            <v>151275</v>
          </cell>
          <cell r="B308">
            <v>3903.3117160000002</v>
          </cell>
          <cell r="C308">
            <v>3903.3117160000002</v>
          </cell>
        </row>
        <row r="309">
          <cell r="A309">
            <v>151281</v>
          </cell>
          <cell r="B309">
            <v>2627.2710729999999</v>
          </cell>
          <cell r="C309">
            <v>2627.2710729999999</v>
          </cell>
        </row>
        <row r="310">
          <cell r="A310">
            <v>150539</v>
          </cell>
          <cell r="B310">
            <v>0</v>
          </cell>
          <cell r="C310">
            <v>0</v>
          </cell>
        </row>
        <row r="311">
          <cell r="A311">
            <v>151279</v>
          </cell>
          <cell r="B311">
            <v>0</v>
          </cell>
          <cell r="C311">
            <v>0</v>
          </cell>
        </row>
        <row r="312">
          <cell r="A312">
            <v>151280</v>
          </cell>
          <cell r="B312">
            <v>0</v>
          </cell>
          <cell r="C312">
            <v>0</v>
          </cell>
        </row>
        <row r="313">
          <cell r="A313">
            <v>152087</v>
          </cell>
          <cell r="B313">
            <v>0</v>
          </cell>
          <cell r="C313">
            <v>0</v>
          </cell>
        </row>
        <row r="314">
          <cell r="A314">
            <v>153168</v>
          </cell>
          <cell r="B314">
            <v>0</v>
          </cell>
          <cell r="C314">
            <v>0</v>
          </cell>
        </row>
        <row r="315">
          <cell r="A315">
            <v>153167</v>
          </cell>
          <cell r="B315">
            <v>1336.078495</v>
          </cell>
          <cell r="C315">
            <v>1336.078495</v>
          </cell>
        </row>
        <row r="316">
          <cell r="A316">
            <v>151368</v>
          </cell>
          <cell r="B316">
            <v>0</v>
          </cell>
          <cell r="C316">
            <v>0</v>
          </cell>
        </row>
        <row r="317">
          <cell r="A317">
            <v>153384</v>
          </cell>
          <cell r="B317">
            <v>2183.2636830000001</v>
          </cell>
          <cell r="C317">
            <v>2183.2636830000001</v>
          </cell>
        </row>
        <row r="318">
          <cell r="A318">
            <v>153381</v>
          </cell>
          <cell r="B318">
            <v>1761.6258350000001</v>
          </cell>
          <cell r="C318">
            <v>1761.6258350000001</v>
          </cell>
        </row>
        <row r="319">
          <cell r="A319">
            <v>153382</v>
          </cell>
          <cell r="B319">
            <v>3001.9680090000002</v>
          </cell>
          <cell r="C319">
            <v>3001.9680090000002</v>
          </cell>
        </row>
        <row r="320">
          <cell r="A320">
            <v>155363</v>
          </cell>
          <cell r="B320">
            <v>0</v>
          </cell>
          <cell r="C320">
            <v>0</v>
          </cell>
        </row>
        <row r="321">
          <cell r="A321">
            <v>151369</v>
          </cell>
          <cell r="B321">
            <v>513148.95727899991</v>
          </cell>
          <cell r="C321">
            <v>513148.95727899991</v>
          </cell>
        </row>
        <row r="322">
          <cell r="A322">
            <v>153383</v>
          </cell>
          <cell r="B322">
            <v>2286.894108</v>
          </cell>
          <cell r="C322">
            <v>2286.894108</v>
          </cell>
        </row>
        <row r="323">
          <cell r="A323">
            <v>155509</v>
          </cell>
          <cell r="B323">
            <v>0</v>
          </cell>
          <cell r="C323">
            <v>0</v>
          </cell>
        </row>
        <row r="324">
          <cell r="A324">
            <v>155367</v>
          </cell>
          <cell r="B324">
            <v>0</v>
          </cell>
          <cell r="C324">
            <v>0</v>
          </cell>
        </row>
        <row r="325">
          <cell r="A325">
            <v>155364</v>
          </cell>
          <cell r="B325">
            <v>0</v>
          </cell>
          <cell r="C325">
            <v>0</v>
          </cell>
        </row>
        <row r="326">
          <cell r="A326">
            <v>155366</v>
          </cell>
          <cell r="B326">
            <v>0</v>
          </cell>
          <cell r="C326">
            <v>0</v>
          </cell>
        </row>
        <row r="327">
          <cell r="A327">
            <v>148775</v>
          </cell>
          <cell r="B327">
            <v>0</v>
          </cell>
          <cell r="C327">
            <v>0</v>
          </cell>
        </row>
        <row r="328">
          <cell r="A328">
            <v>155508</v>
          </cell>
          <cell r="B328">
            <v>0</v>
          </cell>
          <cell r="C328">
            <v>0</v>
          </cell>
        </row>
        <row r="329">
          <cell r="A329">
            <v>140916</v>
          </cell>
          <cell r="B329">
            <v>190257.056083</v>
          </cell>
          <cell r="C329">
            <v>190257.056083</v>
          </cell>
        </row>
        <row r="330">
          <cell r="A330">
            <v>140779</v>
          </cell>
          <cell r="B330">
            <v>0</v>
          </cell>
          <cell r="C330">
            <v>0</v>
          </cell>
        </row>
        <row r="331">
          <cell r="A331">
            <v>140940</v>
          </cell>
          <cell r="B331">
            <v>190310.98805500002</v>
          </cell>
          <cell r="C331">
            <v>190310.98805500002</v>
          </cell>
        </row>
        <row r="332">
          <cell r="A332">
            <v>140915</v>
          </cell>
          <cell r="B332">
            <v>113811.283253</v>
          </cell>
          <cell r="C332">
            <v>113811.283253</v>
          </cell>
        </row>
        <row r="333">
          <cell r="A333">
            <v>120303</v>
          </cell>
          <cell r="B333">
            <v>1047206.1000750002</v>
          </cell>
          <cell r="C333">
            <v>1047206.1000750002</v>
          </cell>
        </row>
        <row r="334">
          <cell r="A334">
            <v>122409</v>
          </cell>
          <cell r="B334">
            <v>144106.419635</v>
          </cell>
          <cell r="C334">
            <v>144106.419635</v>
          </cell>
        </row>
        <row r="335">
          <cell r="A335">
            <v>120635</v>
          </cell>
          <cell r="B335">
            <v>286853.97609900002</v>
          </cell>
          <cell r="C335">
            <v>286853.97609900002</v>
          </cell>
        </row>
        <row r="336">
          <cell r="A336">
            <v>122262</v>
          </cell>
          <cell r="B336">
            <v>123618.24145300001</v>
          </cell>
          <cell r="C336">
            <v>123618.24145300001</v>
          </cell>
        </row>
        <row r="337">
          <cell r="A337">
            <v>120471</v>
          </cell>
          <cell r="B337">
            <v>367138.57856599998</v>
          </cell>
          <cell r="C337">
            <v>367138.57856599998</v>
          </cell>
        </row>
        <row r="338">
          <cell r="A338">
            <v>120870</v>
          </cell>
          <cell r="B338">
            <v>589042.12401400006</v>
          </cell>
          <cell r="C338">
            <v>589042.12401400006</v>
          </cell>
        </row>
        <row r="339">
          <cell r="A339">
            <v>120339</v>
          </cell>
          <cell r="B339">
            <v>112693.74043599999</v>
          </cell>
          <cell r="C339">
            <v>112693.74043599999</v>
          </cell>
        </row>
        <row r="340">
          <cell r="A340">
            <v>123438</v>
          </cell>
          <cell r="B340">
            <v>229269.910848</v>
          </cell>
          <cell r="C340">
            <v>229269.910848</v>
          </cell>
        </row>
        <row r="341">
          <cell r="A341">
            <v>122982</v>
          </cell>
          <cell r="B341">
            <v>155848.84150100002</v>
          </cell>
          <cell r="C341">
            <v>155848.84150100002</v>
          </cell>
        </row>
        <row r="342">
          <cell r="A342">
            <v>123428</v>
          </cell>
          <cell r="B342">
            <v>223896.53825400001</v>
          </cell>
          <cell r="C342">
            <v>223896.53825400001</v>
          </cell>
        </row>
        <row r="343">
          <cell r="A343">
            <v>123229</v>
          </cell>
          <cell r="B343">
            <v>30444.330096000002</v>
          </cell>
          <cell r="C343">
            <v>30444.330096000002</v>
          </cell>
        </row>
        <row r="344">
          <cell r="A344">
            <v>123263</v>
          </cell>
          <cell r="B344">
            <v>52310.277820999996</v>
          </cell>
          <cell r="C344">
            <v>52310.277820999996</v>
          </cell>
        </row>
        <row r="345">
          <cell r="A345">
            <v>123239</v>
          </cell>
          <cell r="B345">
            <v>126699.046762</v>
          </cell>
          <cell r="C345">
            <v>126699.046762</v>
          </cell>
        </row>
        <row r="346">
          <cell r="A346">
            <v>122873</v>
          </cell>
          <cell r="B346">
            <v>48811.084711999996</v>
          </cell>
          <cell r="C346">
            <v>48811.084711999996</v>
          </cell>
        </row>
        <row r="347">
          <cell r="A347">
            <v>123769</v>
          </cell>
          <cell r="B347">
            <v>9792.8693830000011</v>
          </cell>
          <cell r="C347">
            <v>9792.8693830000011</v>
          </cell>
        </row>
        <row r="348">
          <cell r="A348">
            <v>123003</v>
          </cell>
          <cell r="B348">
            <v>567499.24336799991</v>
          </cell>
          <cell r="C348">
            <v>567499.24336799991</v>
          </cell>
        </row>
        <row r="349">
          <cell r="A349">
            <v>123004</v>
          </cell>
          <cell r="B349">
            <v>168513.85198399998</v>
          </cell>
          <cell r="C349">
            <v>168513.85198399998</v>
          </cell>
        </row>
        <row r="350">
          <cell r="A350">
            <v>122448</v>
          </cell>
          <cell r="B350">
            <v>16867.053382999999</v>
          </cell>
          <cell r="C350">
            <v>16867.053382999999</v>
          </cell>
        </row>
        <row r="351">
          <cell r="A351">
            <v>120502</v>
          </cell>
          <cell r="B351">
            <v>42982.215087999997</v>
          </cell>
          <cell r="C351">
            <v>42982.215087999997</v>
          </cell>
        </row>
        <row r="352">
          <cell r="A352">
            <v>120872</v>
          </cell>
          <cell r="B352">
            <v>26001.273425000003</v>
          </cell>
          <cell r="C352">
            <v>26001.273425000003</v>
          </cell>
        </row>
        <row r="353">
          <cell r="A353">
            <v>120871</v>
          </cell>
          <cell r="B353">
            <v>17146.978609999998</v>
          </cell>
          <cell r="C353">
            <v>17146.978609999998</v>
          </cell>
        </row>
        <row r="354">
          <cell r="A354">
            <v>123363</v>
          </cell>
          <cell r="B354">
            <v>203842.87388599996</v>
          </cell>
          <cell r="C354">
            <v>203842.87388599996</v>
          </cell>
        </row>
        <row r="355">
          <cell r="A355">
            <v>124112</v>
          </cell>
          <cell r="B355">
            <v>170670.56925299999</v>
          </cell>
          <cell r="C355">
            <v>170670.56925299999</v>
          </cell>
        </row>
        <row r="356">
          <cell r="A356">
            <v>124525</v>
          </cell>
          <cell r="B356">
            <v>0</v>
          </cell>
          <cell r="C356">
            <v>0</v>
          </cell>
        </row>
        <row r="357">
          <cell r="A357">
            <v>123811</v>
          </cell>
          <cell r="B357">
            <v>0</v>
          </cell>
          <cell r="C357">
            <v>0</v>
          </cell>
        </row>
        <row r="358">
          <cell r="A358">
            <v>124557</v>
          </cell>
          <cell r="B358">
            <v>18051.819340000002</v>
          </cell>
          <cell r="C358">
            <v>18051.819340000002</v>
          </cell>
        </row>
        <row r="359">
          <cell r="A359">
            <v>122331</v>
          </cell>
          <cell r="B359">
            <v>0</v>
          </cell>
          <cell r="C359">
            <v>0</v>
          </cell>
        </row>
        <row r="360">
          <cell r="A360">
            <v>124439</v>
          </cell>
          <cell r="B360">
            <v>6324.9327489999996</v>
          </cell>
          <cell r="C360">
            <v>6324.9327489999996</v>
          </cell>
        </row>
        <row r="361">
          <cell r="A361">
            <v>124665</v>
          </cell>
          <cell r="B361">
            <v>0</v>
          </cell>
          <cell r="C361">
            <v>0</v>
          </cell>
        </row>
        <row r="362">
          <cell r="A362">
            <v>124297</v>
          </cell>
          <cell r="B362">
            <v>6017.2731129999993</v>
          </cell>
          <cell r="C362">
            <v>6017.2731129999993</v>
          </cell>
        </row>
        <row r="363">
          <cell r="A363">
            <v>121983</v>
          </cell>
          <cell r="B363">
            <v>0</v>
          </cell>
          <cell r="C363">
            <v>0</v>
          </cell>
        </row>
        <row r="364">
          <cell r="A364">
            <v>124677</v>
          </cell>
          <cell r="B364">
            <v>0</v>
          </cell>
          <cell r="C364">
            <v>0</v>
          </cell>
        </row>
        <row r="365">
          <cell r="A365">
            <v>123628</v>
          </cell>
          <cell r="B365">
            <v>0</v>
          </cell>
          <cell r="C365">
            <v>0</v>
          </cell>
        </row>
        <row r="366">
          <cell r="A366">
            <v>124244</v>
          </cell>
          <cell r="B366">
            <v>0</v>
          </cell>
          <cell r="C366">
            <v>0</v>
          </cell>
        </row>
        <row r="367">
          <cell r="A367">
            <v>125152</v>
          </cell>
          <cell r="B367">
            <v>9430370.0949290115</v>
          </cell>
          <cell r="C367">
            <v>9430370.0949290115</v>
          </cell>
        </row>
        <row r="368">
          <cell r="A368">
            <v>122780</v>
          </cell>
          <cell r="B368">
            <v>336190.71227900009</v>
          </cell>
          <cell r="C368">
            <v>336190.71227900009</v>
          </cell>
        </row>
        <row r="369">
          <cell r="A369">
            <v>122493</v>
          </cell>
          <cell r="B369">
            <v>360335.77938899997</v>
          </cell>
          <cell r="C369">
            <v>360335.77938899997</v>
          </cell>
        </row>
        <row r="370">
          <cell r="A370">
            <v>121237</v>
          </cell>
          <cell r="B370">
            <v>828931.03358900012</v>
          </cell>
          <cell r="C370">
            <v>828931.03358900012</v>
          </cell>
        </row>
        <row r="371">
          <cell r="A371">
            <v>121903</v>
          </cell>
          <cell r="B371">
            <v>1297480.04428</v>
          </cell>
          <cell r="C371">
            <v>1297480.04428</v>
          </cell>
        </row>
        <row r="372">
          <cell r="A372">
            <v>122758</v>
          </cell>
          <cell r="B372">
            <v>1238102.0534780005</v>
          </cell>
          <cell r="C372">
            <v>1238102.0534780005</v>
          </cell>
        </row>
        <row r="373">
          <cell r="A373">
            <v>121239</v>
          </cell>
          <cell r="B373">
            <v>88405.547726999997</v>
          </cell>
          <cell r="C373">
            <v>88405.547726999997</v>
          </cell>
        </row>
        <row r="374">
          <cell r="A374">
            <v>122297</v>
          </cell>
          <cell r="B374">
            <v>235395.56251300004</v>
          </cell>
          <cell r="C374">
            <v>235395.56251300004</v>
          </cell>
        </row>
        <row r="375">
          <cell r="A375">
            <v>122669</v>
          </cell>
          <cell r="B375">
            <v>70999.149789999996</v>
          </cell>
          <cell r="C375">
            <v>70999.149789999996</v>
          </cell>
        </row>
        <row r="376">
          <cell r="A376">
            <v>121009</v>
          </cell>
          <cell r="B376">
            <v>211982.70033700002</v>
          </cell>
          <cell r="C376">
            <v>211982.70033700002</v>
          </cell>
        </row>
        <row r="377">
          <cell r="A377">
            <v>122755</v>
          </cell>
          <cell r="B377">
            <v>465009.82311200001</v>
          </cell>
          <cell r="C377">
            <v>465009.82311200001</v>
          </cell>
        </row>
        <row r="378">
          <cell r="A378">
            <v>122685</v>
          </cell>
          <cell r="B378">
            <v>2578221.0927860001</v>
          </cell>
          <cell r="C378">
            <v>2578221.0927860001</v>
          </cell>
        </row>
        <row r="379">
          <cell r="A379">
            <v>123084</v>
          </cell>
          <cell r="B379">
            <v>71346.581406000012</v>
          </cell>
          <cell r="C379">
            <v>71346.581406000012</v>
          </cell>
        </row>
        <row r="380">
          <cell r="A380">
            <v>122627</v>
          </cell>
          <cell r="B380">
            <v>808147.57954000006</v>
          </cell>
          <cell r="C380">
            <v>808147.57954000006</v>
          </cell>
        </row>
        <row r="381">
          <cell r="A381">
            <v>123377</v>
          </cell>
          <cell r="B381">
            <v>39690.168139000001</v>
          </cell>
          <cell r="C381">
            <v>39690.168139000001</v>
          </cell>
        </row>
        <row r="382">
          <cell r="A382">
            <v>122203</v>
          </cell>
          <cell r="B382">
            <v>352140.70668600005</v>
          </cell>
          <cell r="C382">
            <v>352140.70668600005</v>
          </cell>
        </row>
        <row r="383">
          <cell r="A383">
            <v>123815</v>
          </cell>
          <cell r="B383">
            <v>388102.26206899999</v>
          </cell>
          <cell r="C383">
            <v>388102.26206899999</v>
          </cell>
        </row>
        <row r="384">
          <cell r="A384">
            <v>122193</v>
          </cell>
          <cell r="B384">
            <v>245791.03467899997</v>
          </cell>
          <cell r="C384">
            <v>245791.03467899997</v>
          </cell>
        </row>
        <row r="385">
          <cell r="A385">
            <v>124001</v>
          </cell>
          <cell r="B385">
            <v>66915.843125999992</v>
          </cell>
          <cell r="C385">
            <v>66915.843125999992</v>
          </cell>
        </row>
        <row r="386">
          <cell r="A386">
            <v>123816</v>
          </cell>
          <cell r="B386">
            <v>103818.131228</v>
          </cell>
          <cell r="C386">
            <v>103818.131228</v>
          </cell>
        </row>
        <row r="387">
          <cell r="A387">
            <v>122332</v>
          </cell>
          <cell r="B387">
            <v>26673.874820000001</v>
          </cell>
          <cell r="C387">
            <v>26673.874820000001</v>
          </cell>
        </row>
        <row r="388">
          <cell r="A388">
            <v>123296</v>
          </cell>
          <cell r="B388">
            <v>46766.141191000002</v>
          </cell>
          <cell r="C388">
            <v>46766.141191000002</v>
          </cell>
        </row>
        <row r="389">
          <cell r="A389">
            <v>124077</v>
          </cell>
          <cell r="B389">
            <v>15384.658138000001</v>
          </cell>
          <cell r="C389">
            <v>15384.658138000001</v>
          </cell>
        </row>
        <row r="390">
          <cell r="A390">
            <v>124066</v>
          </cell>
          <cell r="B390">
            <v>190902.22469100004</v>
          </cell>
          <cell r="C390">
            <v>190902.22469100004</v>
          </cell>
        </row>
        <row r="391">
          <cell r="A391">
            <v>122869</v>
          </cell>
          <cell r="B391">
            <v>0</v>
          </cell>
          <cell r="C391">
            <v>0</v>
          </cell>
        </row>
        <row r="392">
          <cell r="A392">
            <v>122335</v>
          </cell>
          <cell r="B392">
            <v>0</v>
          </cell>
          <cell r="C392">
            <v>0</v>
          </cell>
        </row>
        <row r="393">
          <cell r="A393">
            <v>123245</v>
          </cell>
          <cell r="B393">
            <v>0</v>
          </cell>
          <cell r="C393">
            <v>0</v>
          </cell>
        </row>
        <row r="394">
          <cell r="A394">
            <v>123834</v>
          </cell>
          <cell r="B394">
            <v>0</v>
          </cell>
          <cell r="C394">
            <v>0</v>
          </cell>
        </row>
        <row r="395">
          <cell r="A395">
            <v>123861</v>
          </cell>
          <cell r="B395">
            <v>22532.791690000002</v>
          </cell>
          <cell r="C395">
            <v>22532.791690000002</v>
          </cell>
        </row>
        <row r="396">
          <cell r="A396">
            <v>120964</v>
          </cell>
          <cell r="B396">
            <v>17627.860643999997</v>
          </cell>
          <cell r="C396">
            <v>17627.860643999997</v>
          </cell>
        </row>
        <row r="397">
          <cell r="A397">
            <v>124401</v>
          </cell>
          <cell r="B397">
            <v>0</v>
          </cell>
          <cell r="C397">
            <v>0</v>
          </cell>
        </row>
        <row r="398">
          <cell r="A398">
            <v>122787</v>
          </cell>
          <cell r="B398">
            <v>0</v>
          </cell>
          <cell r="C398">
            <v>0</v>
          </cell>
        </row>
        <row r="399">
          <cell r="A399">
            <v>123622</v>
          </cell>
          <cell r="B399">
            <v>0</v>
          </cell>
          <cell r="C399">
            <v>0</v>
          </cell>
        </row>
        <row r="400">
          <cell r="A400">
            <v>122785</v>
          </cell>
          <cell r="B400">
            <v>0</v>
          </cell>
          <cell r="C400">
            <v>0</v>
          </cell>
        </row>
        <row r="401">
          <cell r="A401">
            <v>122852</v>
          </cell>
          <cell r="B401">
            <v>0</v>
          </cell>
          <cell r="C401">
            <v>0</v>
          </cell>
        </row>
        <row r="402">
          <cell r="A402">
            <v>124049</v>
          </cell>
          <cell r="B402">
            <v>14221.620419999999</v>
          </cell>
          <cell r="C402">
            <v>14221.620419999999</v>
          </cell>
        </row>
        <row r="403">
          <cell r="A403">
            <v>124150</v>
          </cell>
          <cell r="B403">
            <v>1535.197349</v>
          </cell>
          <cell r="C403">
            <v>1535.197349</v>
          </cell>
        </row>
        <row r="404">
          <cell r="A404">
            <v>123652</v>
          </cell>
          <cell r="B404">
            <v>22730.855513000002</v>
          </cell>
          <cell r="C404">
            <v>22730.855513000002</v>
          </cell>
        </row>
        <row r="405">
          <cell r="A405">
            <v>122658</v>
          </cell>
          <cell r="B405">
            <v>0</v>
          </cell>
          <cell r="C405">
            <v>0</v>
          </cell>
        </row>
        <row r="406">
          <cell r="A406">
            <v>122847</v>
          </cell>
          <cell r="B406">
            <v>0</v>
          </cell>
          <cell r="C406">
            <v>0</v>
          </cell>
        </row>
        <row r="407">
          <cell r="A407">
            <v>123819</v>
          </cell>
          <cell r="B407">
            <v>0</v>
          </cell>
          <cell r="C407">
            <v>0</v>
          </cell>
        </row>
        <row r="408">
          <cell r="A408">
            <v>124305</v>
          </cell>
          <cell r="B408">
            <v>0</v>
          </cell>
          <cell r="C408">
            <v>0</v>
          </cell>
        </row>
        <row r="409">
          <cell r="A409">
            <v>124627</v>
          </cell>
          <cell r="B409">
            <v>0</v>
          </cell>
          <cell r="C409">
            <v>0</v>
          </cell>
        </row>
        <row r="410">
          <cell r="A410">
            <v>122868</v>
          </cell>
          <cell r="B410">
            <v>0</v>
          </cell>
          <cell r="C410">
            <v>0</v>
          </cell>
        </row>
        <row r="411">
          <cell r="A411">
            <v>124823</v>
          </cell>
          <cell r="B411">
            <v>0</v>
          </cell>
          <cell r="C411">
            <v>0</v>
          </cell>
        </row>
        <row r="412">
          <cell r="A412">
            <v>124361</v>
          </cell>
          <cell r="B412">
            <v>0</v>
          </cell>
          <cell r="C412">
            <v>0</v>
          </cell>
        </row>
        <row r="413">
          <cell r="A413">
            <v>124899</v>
          </cell>
          <cell r="B413">
            <v>0</v>
          </cell>
          <cell r="C413">
            <v>0</v>
          </cell>
        </row>
        <row r="414">
          <cell r="A414">
            <v>124952</v>
          </cell>
          <cell r="B414">
            <v>0</v>
          </cell>
          <cell r="C414">
            <v>0</v>
          </cell>
        </row>
        <row r="415">
          <cell r="A415">
            <v>124408</v>
          </cell>
          <cell r="B415">
            <v>0</v>
          </cell>
          <cell r="C415">
            <v>0</v>
          </cell>
        </row>
        <row r="416">
          <cell r="A416">
            <v>124362</v>
          </cell>
          <cell r="B416">
            <v>0</v>
          </cell>
          <cell r="C416">
            <v>0</v>
          </cell>
        </row>
        <row r="417">
          <cell r="A417">
            <v>122252</v>
          </cell>
          <cell r="B417">
            <v>0</v>
          </cell>
          <cell r="C417">
            <v>0</v>
          </cell>
        </row>
        <row r="418">
          <cell r="A418">
            <v>124021</v>
          </cell>
          <cell r="B418">
            <v>0</v>
          </cell>
          <cell r="C418">
            <v>0</v>
          </cell>
        </row>
        <row r="419">
          <cell r="A419">
            <v>123452</v>
          </cell>
          <cell r="B419">
            <v>13739.608824999999</v>
          </cell>
          <cell r="C419">
            <v>13739.608824999999</v>
          </cell>
        </row>
        <row r="420">
          <cell r="A420">
            <v>122233</v>
          </cell>
          <cell r="B420">
            <v>0</v>
          </cell>
          <cell r="C420">
            <v>0</v>
          </cell>
        </row>
        <row r="421">
          <cell r="A421">
            <v>124595</v>
          </cell>
          <cell r="B421">
            <v>0</v>
          </cell>
          <cell r="C421">
            <v>0</v>
          </cell>
        </row>
        <row r="422">
          <cell r="A422">
            <v>124565</v>
          </cell>
          <cell r="B422">
            <v>0</v>
          </cell>
          <cell r="C422">
            <v>0</v>
          </cell>
        </row>
        <row r="423">
          <cell r="A423">
            <v>124933</v>
          </cell>
          <cell r="B423">
            <v>0</v>
          </cell>
          <cell r="C423">
            <v>0</v>
          </cell>
        </row>
        <row r="424">
          <cell r="A424">
            <v>122261</v>
          </cell>
          <cell r="B424">
            <v>0</v>
          </cell>
          <cell r="C424">
            <v>0</v>
          </cell>
        </row>
        <row r="425">
          <cell r="A425">
            <v>123244</v>
          </cell>
          <cell r="B425">
            <v>0</v>
          </cell>
          <cell r="C425">
            <v>0</v>
          </cell>
        </row>
        <row r="426">
          <cell r="A426">
            <v>124593</v>
          </cell>
          <cell r="B426">
            <v>0</v>
          </cell>
          <cell r="C426">
            <v>0</v>
          </cell>
        </row>
        <row r="427">
          <cell r="A427">
            <v>124159</v>
          </cell>
          <cell r="B427">
            <v>0</v>
          </cell>
          <cell r="C427">
            <v>0</v>
          </cell>
        </row>
        <row r="428">
          <cell r="A428">
            <v>124647</v>
          </cell>
          <cell r="B428">
            <v>0</v>
          </cell>
          <cell r="C428">
            <v>0</v>
          </cell>
        </row>
        <row r="429">
          <cell r="A429">
            <v>122650</v>
          </cell>
          <cell r="B429">
            <v>0</v>
          </cell>
          <cell r="C429">
            <v>0</v>
          </cell>
        </row>
        <row r="430">
          <cell r="A430">
            <v>124280</v>
          </cell>
          <cell r="B430">
            <v>0</v>
          </cell>
          <cell r="C430">
            <v>0</v>
          </cell>
        </row>
        <row r="431">
          <cell r="A431">
            <v>124160</v>
          </cell>
          <cell r="B431">
            <v>0</v>
          </cell>
          <cell r="C431">
            <v>0</v>
          </cell>
        </row>
        <row r="432">
          <cell r="A432">
            <v>124036</v>
          </cell>
          <cell r="B432">
            <v>0</v>
          </cell>
          <cell r="C432">
            <v>0</v>
          </cell>
        </row>
        <row r="433">
          <cell r="A433">
            <v>124666</v>
          </cell>
          <cell r="B433">
            <v>0</v>
          </cell>
          <cell r="C433">
            <v>0</v>
          </cell>
        </row>
        <row r="434">
          <cell r="A434">
            <v>124171</v>
          </cell>
          <cell r="B434">
            <v>0</v>
          </cell>
          <cell r="C434">
            <v>0</v>
          </cell>
        </row>
        <row r="435">
          <cell r="A435">
            <v>122451</v>
          </cell>
          <cell r="B435">
            <v>0</v>
          </cell>
          <cell r="C435">
            <v>0</v>
          </cell>
        </row>
        <row r="436">
          <cell r="A436">
            <v>124553</v>
          </cell>
          <cell r="B436">
            <v>0</v>
          </cell>
          <cell r="C436">
            <v>0</v>
          </cell>
        </row>
        <row r="437">
          <cell r="A437">
            <v>123517</v>
          </cell>
          <cell r="B437">
            <v>0</v>
          </cell>
          <cell r="C437">
            <v>0</v>
          </cell>
        </row>
        <row r="438">
          <cell r="A438">
            <v>124359</v>
          </cell>
          <cell r="B438">
            <v>0</v>
          </cell>
          <cell r="C438">
            <v>0</v>
          </cell>
        </row>
        <row r="439">
          <cell r="A439">
            <v>124885</v>
          </cell>
          <cell r="B439">
            <v>0</v>
          </cell>
          <cell r="C439">
            <v>0</v>
          </cell>
        </row>
        <row r="440">
          <cell r="A440">
            <v>125158</v>
          </cell>
          <cell r="B440">
            <v>27521011.087193016</v>
          </cell>
          <cell r="C440">
            <v>27521011.087193016</v>
          </cell>
        </row>
        <row r="441">
          <cell r="A441">
            <v>120290</v>
          </cell>
          <cell r="B441">
            <v>667209.80085100024</v>
          </cell>
          <cell r="C441">
            <v>667209.80085100024</v>
          </cell>
        </row>
        <row r="442">
          <cell r="A442">
            <v>120610</v>
          </cell>
          <cell r="B442">
            <v>454482.95579899999</v>
          </cell>
          <cell r="C442">
            <v>454482.95579899999</v>
          </cell>
        </row>
        <row r="443">
          <cell r="A443">
            <v>121046</v>
          </cell>
          <cell r="B443">
            <v>29854.370293</v>
          </cell>
          <cell r="C443">
            <v>29854.370293</v>
          </cell>
        </row>
        <row r="444">
          <cell r="A444">
            <v>121558</v>
          </cell>
          <cell r="B444">
            <v>331032.69074599998</v>
          </cell>
          <cell r="C444">
            <v>331032.69074599998</v>
          </cell>
        </row>
        <row r="445">
          <cell r="A445">
            <v>122413</v>
          </cell>
          <cell r="B445">
            <v>43383.315213000002</v>
          </cell>
          <cell r="C445">
            <v>43383.315213000002</v>
          </cell>
        </row>
        <row r="446">
          <cell r="A446">
            <v>120923</v>
          </cell>
          <cell r="B446">
            <v>192585.12704799999</v>
          </cell>
          <cell r="C446">
            <v>192585.12704799999</v>
          </cell>
        </row>
        <row r="447">
          <cell r="A447">
            <v>122670</v>
          </cell>
          <cell r="B447">
            <v>33564.442232999994</v>
          </cell>
          <cell r="C447">
            <v>33564.442232999994</v>
          </cell>
        </row>
        <row r="448">
          <cell r="A448">
            <v>122165</v>
          </cell>
          <cell r="B448">
            <v>39855.032809000004</v>
          </cell>
          <cell r="C448">
            <v>39855.032809000004</v>
          </cell>
        </row>
        <row r="449">
          <cell r="A449">
            <v>122815</v>
          </cell>
          <cell r="B449">
            <v>0</v>
          </cell>
          <cell r="C449">
            <v>0</v>
          </cell>
        </row>
        <row r="450">
          <cell r="A450">
            <v>124737</v>
          </cell>
          <cell r="B450">
            <v>0</v>
          </cell>
          <cell r="C450">
            <v>0</v>
          </cell>
        </row>
        <row r="451">
          <cell r="A451">
            <v>122739</v>
          </cell>
          <cell r="B451">
            <v>0</v>
          </cell>
          <cell r="C451">
            <v>0</v>
          </cell>
        </row>
        <row r="452">
          <cell r="A452">
            <v>122228</v>
          </cell>
          <cell r="B452">
            <v>5067785.3243489992</v>
          </cell>
          <cell r="C452">
            <v>5067785.3243489992</v>
          </cell>
        </row>
        <row r="453">
          <cell r="A453">
            <v>120435</v>
          </cell>
          <cell r="B453">
            <v>1898283.8591990005</v>
          </cell>
          <cell r="C453">
            <v>1898283.8591990005</v>
          </cell>
        </row>
        <row r="454">
          <cell r="A454">
            <v>120775</v>
          </cell>
          <cell r="B454">
            <v>2889730.019646001</v>
          </cell>
          <cell r="C454">
            <v>2889730.019646001</v>
          </cell>
        </row>
        <row r="455">
          <cell r="A455">
            <v>120773</v>
          </cell>
          <cell r="B455">
            <v>12375.746139000001</v>
          </cell>
          <cell r="C455">
            <v>12375.746139000001</v>
          </cell>
        </row>
        <row r="456">
          <cell r="A456">
            <v>120774</v>
          </cell>
          <cell r="B456">
            <v>1059328.9821320002</v>
          </cell>
          <cell r="C456">
            <v>1059328.9821320002</v>
          </cell>
        </row>
        <row r="457">
          <cell r="A457">
            <v>125262</v>
          </cell>
          <cell r="B457">
            <v>4071408.725637001</v>
          </cell>
          <cell r="C457">
            <v>4071408.725637001</v>
          </cell>
        </row>
        <row r="458">
          <cell r="A458">
            <v>121671</v>
          </cell>
          <cell r="B458">
            <v>738604.34821000008</v>
          </cell>
          <cell r="C458">
            <v>738604.34821000008</v>
          </cell>
        </row>
        <row r="459">
          <cell r="A459">
            <v>123422</v>
          </cell>
          <cell r="B459">
            <v>56132.496278999999</v>
          </cell>
          <cell r="C459">
            <v>56132.496278999999</v>
          </cell>
        </row>
        <row r="460">
          <cell r="A460">
            <v>120833</v>
          </cell>
          <cell r="B460">
            <v>0</v>
          </cell>
          <cell r="C460">
            <v>0</v>
          </cell>
        </row>
        <row r="461">
          <cell r="A461">
            <v>125008</v>
          </cell>
          <cell r="B461">
            <v>15632.894763</v>
          </cell>
          <cell r="C461">
            <v>15632.894763</v>
          </cell>
        </row>
        <row r="462">
          <cell r="A462">
            <v>125128</v>
          </cell>
          <cell r="B462">
            <v>0</v>
          </cell>
          <cell r="C462">
            <v>0</v>
          </cell>
        </row>
        <row r="463">
          <cell r="A463">
            <v>125200</v>
          </cell>
          <cell r="B463">
            <v>3022687.3048790004</v>
          </cell>
          <cell r="C463">
            <v>3022687.3048790004</v>
          </cell>
        </row>
        <row r="464">
          <cell r="A464">
            <v>124600</v>
          </cell>
          <cell r="B464">
            <v>2911252.4745299998</v>
          </cell>
          <cell r="C464">
            <v>2911252.4745299998</v>
          </cell>
        </row>
        <row r="465">
          <cell r="A465">
            <v>125425</v>
          </cell>
          <cell r="B465">
            <v>1438552.2586089999</v>
          </cell>
          <cell r="C465">
            <v>1438552.2586089999</v>
          </cell>
        </row>
        <row r="466">
          <cell r="A466">
            <v>125720</v>
          </cell>
          <cell r="B466">
            <v>238459.51947299999</v>
          </cell>
          <cell r="C466">
            <v>238459.51947299999</v>
          </cell>
        </row>
        <row r="467">
          <cell r="A467">
            <v>125349</v>
          </cell>
          <cell r="B467">
            <v>1498640.460245</v>
          </cell>
          <cell r="C467">
            <v>1498640.460245</v>
          </cell>
        </row>
        <row r="468">
          <cell r="A468">
            <v>124692</v>
          </cell>
          <cell r="B468">
            <v>55351.076113000003</v>
          </cell>
          <cell r="C468">
            <v>55351.076113000003</v>
          </cell>
        </row>
        <row r="469">
          <cell r="A469">
            <v>124462</v>
          </cell>
          <cell r="B469">
            <v>245511.42730100002</v>
          </cell>
          <cell r="C469">
            <v>245511.42730100002</v>
          </cell>
        </row>
        <row r="470">
          <cell r="A470">
            <v>125753</v>
          </cell>
          <cell r="B470">
            <v>270939.79874599993</v>
          </cell>
          <cell r="C470">
            <v>270939.79874599993</v>
          </cell>
        </row>
        <row r="471">
          <cell r="A471">
            <v>124261</v>
          </cell>
          <cell r="B471">
            <v>0</v>
          </cell>
          <cell r="C471">
            <v>0</v>
          </cell>
        </row>
        <row r="472">
          <cell r="A472">
            <v>124804</v>
          </cell>
          <cell r="B472">
            <v>29530.815092000004</v>
          </cell>
          <cell r="C472">
            <v>29530.815092000004</v>
          </cell>
        </row>
        <row r="473">
          <cell r="A473">
            <v>125506</v>
          </cell>
          <cell r="B473">
            <v>45409.076580000008</v>
          </cell>
          <cell r="C473">
            <v>45409.076580000008</v>
          </cell>
        </row>
        <row r="474">
          <cell r="A474">
            <v>125043</v>
          </cell>
          <cell r="B474">
            <v>34631.474707000001</v>
          </cell>
          <cell r="C474">
            <v>34631.474707000001</v>
          </cell>
        </row>
        <row r="475">
          <cell r="A475">
            <v>125746</v>
          </cell>
          <cell r="B475">
            <v>1565032.3483500001</v>
          </cell>
          <cell r="C475">
            <v>1565032.3483500001</v>
          </cell>
        </row>
        <row r="476">
          <cell r="A476">
            <v>125129</v>
          </cell>
          <cell r="B476">
            <v>308280.49402699998</v>
          </cell>
          <cell r="C476">
            <v>308280.49402699998</v>
          </cell>
        </row>
        <row r="477">
          <cell r="A477">
            <v>124968</v>
          </cell>
          <cell r="B477">
            <v>0</v>
          </cell>
          <cell r="C477">
            <v>0</v>
          </cell>
        </row>
        <row r="478">
          <cell r="A478">
            <v>125987</v>
          </cell>
          <cell r="B478">
            <v>23202.772893000001</v>
          </cell>
          <cell r="C478">
            <v>23202.772893000001</v>
          </cell>
        </row>
        <row r="479">
          <cell r="A479">
            <v>124969</v>
          </cell>
          <cell r="B479">
            <v>9123.6861879999997</v>
          </cell>
          <cell r="C479">
            <v>9123.6861879999997</v>
          </cell>
        </row>
        <row r="480">
          <cell r="A480">
            <v>126147</v>
          </cell>
          <cell r="B480">
            <v>6048.1001850000002</v>
          </cell>
          <cell r="C480">
            <v>6048.1001850000002</v>
          </cell>
        </row>
        <row r="481">
          <cell r="A481">
            <v>125615</v>
          </cell>
          <cell r="B481">
            <v>0</v>
          </cell>
          <cell r="C481">
            <v>0</v>
          </cell>
        </row>
        <row r="482">
          <cell r="A482">
            <v>125975</v>
          </cell>
          <cell r="B482">
            <v>10021.542636</v>
          </cell>
          <cell r="C482">
            <v>10021.542636</v>
          </cell>
        </row>
        <row r="483">
          <cell r="A483">
            <v>125783</v>
          </cell>
          <cell r="B483">
            <v>25224.408892000007</v>
          </cell>
          <cell r="C483">
            <v>25224.408892000007</v>
          </cell>
        </row>
        <row r="484">
          <cell r="A484">
            <v>126617</v>
          </cell>
          <cell r="B484">
            <v>0</v>
          </cell>
          <cell r="C484">
            <v>0</v>
          </cell>
        </row>
        <row r="485">
          <cell r="A485">
            <v>125405</v>
          </cell>
          <cell r="B485">
            <v>0</v>
          </cell>
          <cell r="C485">
            <v>0</v>
          </cell>
        </row>
        <row r="486">
          <cell r="A486">
            <v>124794</v>
          </cell>
          <cell r="B486">
            <v>0</v>
          </cell>
          <cell r="C486">
            <v>0</v>
          </cell>
        </row>
        <row r="487">
          <cell r="A487">
            <v>126580</v>
          </cell>
          <cell r="B487">
            <v>0</v>
          </cell>
          <cell r="C487">
            <v>0</v>
          </cell>
        </row>
        <row r="488">
          <cell r="A488">
            <v>124965</v>
          </cell>
          <cell r="B488">
            <v>0</v>
          </cell>
          <cell r="C488">
            <v>0</v>
          </cell>
        </row>
        <row r="489">
          <cell r="A489">
            <v>125731</v>
          </cell>
          <cell r="B489">
            <v>15621.681048999999</v>
          </cell>
          <cell r="C489">
            <v>15621.681048999999</v>
          </cell>
        </row>
        <row r="490">
          <cell r="A490">
            <v>125476</v>
          </cell>
          <cell r="B490">
            <v>0</v>
          </cell>
          <cell r="C490">
            <v>0</v>
          </cell>
        </row>
        <row r="491">
          <cell r="A491">
            <v>124964</v>
          </cell>
          <cell r="B491">
            <v>552202.76979200006</v>
          </cell>
          <cell r="C491">
            <v>552202.76979200006</v>
          </cell>
        </row>
        <row r="492">
          <cell r="A492">
            <v>126579</v>
          </cell>
          <cell r="B492">
            <v>0</v>
          </cell>
          <cell r="C492">
            <v>0</v>
          </cell>
        </row>
        <row r="493">
          <cell r="A493">
            <v>133903</v>
          </cell>
          <cell r="B493">
            <v>1623.4451120000001</v>
          </cell>
          <cell r="C493">
            <v>1623.4451120000001</v>
          </cell>
        </row>
        <row r="494">
          <cell r="A494">
            <v>119296</v>
          </cell>
          <cell r="B494">
            <v>784183.42355100007</v>
          </cell>
          <cell r="C494">
            <v>784183.42355100007</v>
          </cell>
        </row>
        <row r="495">
          <cell r="A495">
            <v>117904</v>
          </cell>
          <cell r="B495">
            <v>176503.57024500001</v>
          </cell>
          <cell r="C495">
            <v>176503.57024500001</v>
          </cell>
        </row>
        <row r="496">
          <cell r="A496">
            <v>117906</v>
          </cell>
          <cell r="B496">
            <v>166635.20995799999</v>
          </cell>
          <cell r="C496">
            <v>166635.20995799999</v>
          </cell>
        </row>
        <row r="497">
          <cell r="A497">
            <v>118045</v>
          </cell>
          <cell r="B497">
            <v>287448.80867599993</v>
          </cell>
          <cell r="C497">
            <v>287448.80867599993</v>
          </cell>
        </row>
        <row r="498">
          <cell r="A498">
            <v>119297</v>
          </cell>
          <cell r="B498">
            <v>179869.98262200001</v>
          </cell>
          <cell r="C498">
            <v>179869.98262200001</v>
          </cell>
        </row>
        <row r="499">
          <cell r="A499">
            <v>120028</v>
          </cell>
          <cell r="B499">
            <v>28275.714435999998</v>
          </cell>
          <cell r="C499">
            <v>28275.714435999998</v>
          </cell>
        </row>
        <row r="500">
          <cell r="A500">
            <v>120953</v>
          </cell>
          <cell r="B500">
            <v>26709.885057000007</v>
          </cell>
          <cell r="C500">
            <v>26709.885057000007</v>
          </cell>
        </row>
        <row r="501">
          <cell r="A501">
            <v>121280</v>
          </cell>
          <cell r="B501">
            <v>409308.62435299996</v>
          </cell>
          <cell r="C501">
            <v>409308.62435299996</v>
          </cell>
        </row>
        <row r="502">
          <cell r="A502">
            <v>121282</v>
          </cell>
          <cell r="B502">
            <v>229772.25249899999</v>
          </cell>
          <cell r="C502">
            <v>229772.25249899999</v>
          </cell>
        </row>
        <row r="503">
          <cell r="A503">
            <v>117881</v>
          </cell>
          <cell r="B503">
            <v>353394.6101869999</v>
          </cell>
          <cell r="C503">
            <v>353394.6101869999</v>
          </cell>
        </row>
        <row r="504">
          <cell r="A504">
            <v>130924</v>
          </cell>
          <cell r="B504">
            <v>4913880.7302279985</v>
          </cell>
          <cell r="C504">
            <v>4913880.7302279985</v>
          </cell>
        </row>
        <row r="505">
          <cell r="A505">
            <v>139441</v>
          </cell>
          <cell r="B505">
            <v>27525.568679</v>
          </cell>
          <cell r="C505">
            <v>27525.568679</v>
          </cell>
        </row>
        <row r="506">
          <cell r="A506">
            <v>140090</v>
          </cell>
          <cell r="B506">
            <v>0</v>
          </cell>
          <cell r="C506">
            <v>0</v>
          </cell>
        </row>
        <row r="507">
          <cell r="A507">
            <v>140088</v>
          </cell>
          <cell r="B507">
            <v>0</v>
          </cell>
          <cell r="C507">
            <v>0</v>
          </cell>
        </row>
        <row r="508">
          <cell r="A508">
            <v>139965</v>
          </cell>
          <cell r="B508">
            <v>0</v>
          </cell>
          <cell r="C508">
            <v>0</v>
          </cell>
        </row>
        <row r="509">
          <cell r="A509">
            <v>130528</v>
          </cell>
          <cell r="B509">
            <v>256888.31813000006</v>
          </cell>
          <cell r="C509">
            <v>256888.31813000006</v>
          </cell>
        </row>
        <row r="510">
          <cell r="A510">
            <v>130428</v>
          </cell>
          <cell r="B510">
            <v>40820.956787000003</v>
          </cell>
          <cell r="C510">
            <v>40820.956787000003</v>
          </cell>
        </row>
        <row r="511">
          <cell r="A511">
            <v>132689</v>
          </cell>
          <cell r="B511">
            <v>24703.645818000001</v>
          </cell>
          <cell r="C511">
            <v>24703.645818000001</v>
          </cell>
        </row>
        <row r="512">
          <cell r="A512">
            <v>130527</v>
          </cell>
          <cell r="B512">
            <v>257748.39057699998</v>
          </cell>
          <cell r="C512">
            <v>257748.39057699998</v>
          </cell>
        </row>
        <row r="513">
          <cell r="A513">
            <v>130529</v>
          </cell>
          <cell r="B513">
            <v>239314.97116799996</v>
          </cell>
          <cell r="C513">
            <v>239314.97116799996</v>
          </cell>
        </row>
        <row r="514">
          <cell r="A514">
            <v>132469</v>
          </cell>
          <cell r="B514">
            <v>31938.181038000006</v>
          </cell>
          <cell r="C514">
            <v>31938.181038000006</v>
          </cell>
        </row>
        <row r="515">
          <cell r="A515">
            <v>130526</v>
          </cell>
          <cell r="B515">
            <v>135028.85195800004</v>
          </cell>
          <cell r="C515">
            <v>135028.85195800004</v>
          </cell>
        </row>
        <row r="516">
          <cell r="A516">
            <v>130530</v>
          </cell>
          <cell r="B516">
            <v>17931.473878000001</v>
          </cell>
          <cell r="C516">
            <v>17931.473878000001</v>
          </cell>
        </row>
        <row r="517">
          <cell r="A517">
            <v>137501</v>
          </cell>
          <cell r="B517">
            <v>0</v>
          </cell>
          <cell r="C517">
            <v>0</v>
          </cell>
        </row>
        <row r="518">
          <cell r="A518">
            <v>122620</v>
          </cell>
          <cell r="B518">
            <v>505725.5759129998</v>
          </cell>
          <cell r="C518">
            <v>505725.5759129998</v>
          </cell>
        </row>
        <row r="519">
          <cell r="A519">
            <v>124422</v>
          </cell>
          <cell r="B519">
            <v>179954.74950800001</v>
          </cell>
          <cell r="C519">
            <v>179954.74950800001</v>
          </cell>
        </row>
        <row r="520">
          <cell r="A520">
            <v>122599</v>
          </cell>
          <cell r="B520">
            <v>374636.65057299996</v>
          </cell>
          <cell r="C520">
            <v>374636.65057299996</v>
          </cell>
        </row>
        <row r="521">
          <cell r="A521">
            <v>123496</v>
          </cell>
          <cell r="B521">
            <v>1384326.2086989998</v>
          </cell>
          <cell r="C521">
            <v>1384326.2086989998</v>
          </cell>
        </row>
        <row r="522">
          <cell r="A522">
            <v>124431</v>
          </cell>
          <cell r="B522">
            <v>91698.610475000009</v>
          </cell>
          <cell r="C522">
            <v>91698.610475000009</v>
          </cell>
        </row>
        <row r="523">
          <cell r="A523">
            <v>121329</v>
          </cell>
          <cell r="B523">
            <v>885342.49896099966</v>
          </cell>
          <cell r="C523">
            <v>885342.49896099966</v>
          </cell>
        </row>
        <row r="524">
          <cell r="A524">
            <v>111721</v>
          </cell>
          <cell r="B524">
            <v>440798.96824400005</v>
          </cell>
          <cell r="C524">
            <v>440798.96824400005</v>
          </cell>
        </row>
        <row r="525">
          <cell r="A525">
            <v>110704</v>
          </cell>
          <cell r="B525">
            <v>219327.88697399994</v>
          </cell>
          <cell r="C525">
            <v>219327.88697399994</v>
          </cell>
        </row>
        <row r="526">
          <cell r="A526">
            <v>115928</v>
          </cell>
          <cell r="B526">
            <v>880274.42276600015</v>
          </cell>
          <cell r="C526">
            <v>880274.42276600015</v>
          </cell>
        </row>
        <row r="527">
          <cell r="A527">
            <v>114495</v>
          </cell>
          <cell r="B527">
            <v>2499214.6389080002</v>
          </cell>
          <cell r="C527">
            <v>2499214.6389080002</v>
          </cell>
        </row>
        <row r="528">
          <cell r="A528">
            <v>111225</v>
          </cell>
          <cell r="B528">
            <v>0</v>
          </cell>
          <cell r="C528">
            <v>0</v>
          </cell>
        </row>
        <row r="529">
          <cell r="A529">
            <v>111723</v>
          </cell>
          <cell r="B529">
            <v>469671.55369100004</v>
          </cell>
          <cell r="C529">
            <v>469671.55369100004</v>
          </cell>
        </row>
        <row r="530">
          <cell r="A530">
            <v>115629</v>
          </cell>
          <cell r="B530">
            <v>1412711.2275950001</v>
          </cell>
          <cell r="C530">
            <v>1412711.2275950001</v>
          </cell>
        </row>
        <row r="531">
          <cell r="A531">
            <v>111799</v>
          </cell>
          <cell r="B531">
            <v>1043516.24696</v>
          </cell>
          <cell r="C531">
            <v>1043516.24696</v>
          </cell>
        </row>
        <row r="532">
          <cell r="A532">
            <v>118442</v>
          </cell>
          <cell r="B532">
            <v>341955.35222299997</v>
          </cell>
          <cell r="C532">
            <v>341955.35222299997</v>
          </cell>
        </row>
        <row r="533">
          <cell r="A533">
            <v>110475</v>
          </cell>
          <cell r="B533">
            <v>0</v>
          </cell>
          <cell r="C533">
            <v>0</v>
          </cell>
        </row>
        <row r="534">
          <cell r="A534">
            <v>117348</v>
          </cell>
          <cell r="B534">
            <v>376806.99339900003</v>
          </cell>
          <cell r="C534">
            <v>376806.99339900003</v>
          </cell>
        </row>
        <row r="535">
          <cell r="A535">
            <v>110301</v>
          </cell>
          <cell r="B535">
            <v>1737941.6913389997</v>
          </cell>
          <cell r="C535">
            <v>1737941.6913389997</v>
          </cell>
        </row>
        <row r="536">
          <cell r="A536">
            <v>115541</v>
          </cell>
          <cell r="B536">
            <v>198470.53637100002</v>
          </cell>
          <cell r="C536">
            <v>198470.53637100002</v>
          </cell>
        </row>
        <row r="537">
          <cell r="A537">
            <v>115795</v>
          </cell>
          <cell r="B537">
            <v>331264.74902199995</v>
          </cell>
          <cell r="C537">
            <v>331264.74902199995</v>
          </cell>
        </row>
        <row r="538">
          <cell r="A538">
            <v>118572</v>
          </cell>
          <cell r="B538">
            <v>941414.30790000001</v>
          </cell>
          <cell r="C538">
            <v>941414.30790000001</v>
          </cell>
        </row>
        <row r="539">
          <cell r="A539">
            <v>115973</v>
          </cell>
          <cell r="B539">
            <v>1268363.2855270002</v>
          </cell>
          <cell r="C539">
            <v>1268363.2855270002</v>
          </cell>
        </row>
        <row r="540">
          <cell r="A540">
            <v>117600</v>
          </cell>
          <cell r="B540">
            <v>122793.674153</v>
          </cell>
          <cell r="C540">
            <v>122793.674153</v>
          </cell>
        </row>
        <row r="541">
          <cell r="A541">
            <v>111717</v>
          </cell>
          <cell r="B541">
            <v>432943.0145029999</v>
          </cell>
          <cell r="C541">
            <v>432943.0145029999</v>
          </cell>
        </row>
        <row r="542">
          <cell r="A542">
            <v>118722</v>
          </cell>
          <cell r="B542">
            <v>125609.82557799999</v>
          </cell>
          <cell r="C542">
            <v>125609.82557799999</v>
          </cell>
        </row>
        <row r="543">
          <cell r="A543">
            <v>118287</v>
          </cell>
          <cell r="B543">
            <v>597846.09024800011</v>
          </cell>
          <cell r="C543">
            <v>597846.09024800011</v>
          </cell>
        </row>
        <row r="544">
          <cell r="A544">
            <v>116180</v>
          </cell>
          <cell r="B544">
            <v>409800.17734399991</v>
          </cell>
          <cell r="C544">
            <v>409800.17734399991</v>
          </cell>
        </row>
        <row r="545">
          <cell r="A545">
            <v>115752</v>
          </cell>
          <cell r="B545">
            <v>459128.64457</v>
          </cell>
          <cell r="C545">
            <v>459128.64457</v>
          </cell>
        </row>
        <row r="546">
          <cell r="A546">
            <v>118010</v>
          </cell>
          <cell r="B546">
            <v>304292.53697699995</v>
          </cell>
          <cell r="C546">
            <v>304292.53697699995</v>
          </cell>
        </row>
        <row r="547">
          <cell r="A547">
            <v>117968</v>
          </cell>
          <cell r="B547">
            <v>581967.93705799989</v>
          </cell>
          <cell r="C547">
            <v>581967.93705799989</v>
          </cell>
        </row>
        <row r="548">
          <cell r="A548">
            <v>118570</v>
          </cell>
          <cell r="B548">
            <v>1229435.0527720002</v>
          </cell>
          <cell r="C548">
            <v>1229435.0527720002</v>
          </cell>
        </row>
        <row r="549">
          <cell r="A549">
            <v>118530</v>
          </cell>
          <cell r="B549">
            <v>164618.89038300002</v>
          </cell>
          <cell r="C549">
            <v>164618.89038300002</v>
          </cell>
        </row>
        <row r="550">
          <cell r="A550">
            <v>118288</v>
          </cell>
          <cell r="B550">
            <v>385103.36883600004</v>
          </cell>
          <cell r="C550">
            <v>385103.36883600004</v>
          </cell>
        </row>
        <row r="551">
          <cell r="A551">
            <v>115753</v>
          </cell>
          <cell r="B551">
            <v>457768.32135300006</v>
          </cell>
          <cell r="C551">
            <v>457768.32135300006</v>
          </cell>
        </row>
        <row r="552">
          <cell r="A552">
            <v>115197</v>
          </cell>
          <cell r="B552">
            <v>673736.901617</v>
          </cell>
          <cell r="C552">
            <v>673736.901617</v>
          </cell>
        </row>
        <row r="553">
          <cell r="A553">
            <v>118521</v>
          </cell>
          <cell r="B553">
            <v>773794.5309769999</v>
          </cell>
          <cell r="C553">
            <v>773794.5309769999</v>
          </cell>
        </row>
        <row r="554">
          <cell r="A554">
            <v>118531</v>
          </cell>
          <cell r="B554">
            <v>5871.2620039999993</v>
          </cell>
          <cell r="C554">
            <v>5871.2620039999993</v>
          </cell>
        </row>
        <row r="555">
          <cell r="A555">
            <v>117684</v>
          </cell>
          <cell r="B555">
            <v>150080.33710999999</v>
          </cell>
          <cell r="C555">
            <v>150080.33710999999</v>
          </cell>
        </row>
        <row r="556">
          <cell r="A556">
            <v>115772</v>
          </cell>
          <cell r="B556">
            <v>110012.471274</v>
          </cell>
          <cell r="C556">
            <v>110012.471274</v>
          </cell>
        </row>
        <row r="557">
          <cell r="A557">
            <v>113768</v>
          </cell>
          <cell r="B557">
            <v>496752.56327799993</v>
          </cell>
          <cell r="C557">
            <v>496752.56327799993</v>
          </cell>
        </row>
        <row r="558">
          <cell r="A558">
            <v>118344</v>
          </cell>
          <cell r="B558">
            <v>1576715.9769759998</v>
          </cell>
          <cell r="C558">
            <v>1576715.9769759998</v>
          </cell>
        </row>
        <row r="559">
          <cell r="A559">
            <v>118527</v>
          </cell>
          <cell r="B559">
            <v>146684.46876800002</v>
          </cell>
          <cell r="C559">
            <v>146684.46876800002</v>
          </cell>
        </row>
        <row r="560">
          <cell r="A560">
            <v>118529</v>
          </cell>
          <cell r="B560">
            <v>40681.132482000001</v>
          </cell>
          <cell r="C560">
            <v>40681.132482000001</v>
          </cell>
        </row>
        <row r="561">
          <cell r="A561">
            <v>116303</v>
          </cell>
          <cell r="B561">
            <v>408839.4603010001</v>
          </cell>
          <cell r="C561">
            <v>408839.4603010001</v>
          </cell>
        </row>
        <row r="562">
          <cell r="A562">
            <v>114501</v>
          </cell>
          <cell r="B562">
            <v>264320.13799399993</v>
          </cell>
          <cell r="C562">
            <v>264320.13799399993</v>
          </cell>
        </row>
        <row r="563">
          <cell r="A563">
            <v>118573</v>
          </cell>
          <cell r="B563">
            <v>1899506.1660790001</v>
          </cell>
          <cell r="C563">
            <v>1899506.1660790001</v>
          </cell>
        </row>
        <row r="564">
          <cell r="A564">
            <v>117879</v>
          </cell>
          <cell r="B564">
            <v>430203.99264700001</v>
          </cell>
          <cell r="C564">
            <v>430203.99264700001</v>
          </cell>
        </row>
        <row r="565">
          <cell r="A565">
            <v>118231</v>
          </cell>
          <cell r="B565">
            <v>231900.36272100001</v>
          </cell>
          <cell r="C565">
            <v>231900.36272100001</v>
          </cell>
        </row>
        <row r="566">
          <cell r="A566">
            <v>117956</v>
          </cell>
          <cell r="B566">
            <v>453621.70194700005</v>
          </cell>
          <cell r="C566">
            <v>453621.70194700005</v>
          </cell>
        </row>
        <row r="567">
          <cell r="A567">
            <v>118629</v>
          </cell>
          <cell r="B567">
            <v>337449.52615600004</v>
          </cell>
          <cell r="C567">
            <v>337449.52615600004</v>
          </cell>
        </row>
        <row r="568">
          <cell r="A568">
            <v>117309</v>
          </cell>
          <cell r="B568">
            <v>705447.439564</v>
          </cell>
          <cell r="C568">
            <v>705447.439564</v>
          </cell>
        </row>
        <row r="569">
          <cell r="A569">
            <v>118532</v>
          </cell>
          <cell r="B569">
            <v>76616.245942000009</v>
          </cell>
          <cell r="C569">
            <v>76616.245942000009</v>
          </cell>
        </row>
        <row r="570">
          <cell r="A570">
            <v>118520</v>
          </cell>
          <cell r="B570">
            <v>67623.831028999994</v>
          </cell>
          <cell r="C570">
            <v>67623.831028999994</v>
          </cell>
        </row>
        <row r="571">
          <cell r="A571">
            <v>118721</v>
          </cell>
          <cell r="B571">
            <v>256978.55183900002</v>
          </cell>
          <cell r="C571">
            <v>256978.55183900002</v>
          </cell>
        </row>
        <row r="572">
          <cell r="A572">
            <v>118170</v>
          </cell>
          <cell r="B572">
            <v>582334.82094000001</v>
          </cell>
          <cell r="C572">
            <v>582334.82094000001</v>
          </cell>
        </row>
        <row r="573">
          <cell r="A573">
            <v>118232</v>
          </cell>
          <cell r="B573">
            <v>402725.19043399993</v>
          </cell>
          <cell r="C573">
            <v>402725.19043399993</v>
          </cell>
        </row>
        <row r="574">
          <cell r="A574">
            <v>118522</v>
          </cell>
          <cell r="B574">
            <v>203241.62263899998</v>
          </cell>
          <cell r="C574">
            <v>203241.62263899998</v>
          </cell>
        </row>
        <row r="575">
          <cell r="A575">
            <v>118524</v>
          </cell>
          <cell r="B575">
            <v>37358.997950999998</v>
          </cell>
          <cell r="C575">
            <v>37358.997950999998</v>
          </cell>
        </row>
        <row r="576">
          <cell r="A576">
            <v>117882</v>
          </cell>
          <cell r="B576">
            <v>436212.81964100013</v>
          </cell>
          <cell r="C576">
            <v>436212.81964100013</v>
          </cell>
        </row>
        <row r="577">
          <cell r="A577">
            <v>137372</v>
          </cell>
          <cell r="B577">
            <v>63138.596169000004</v>
          </cell>
          <cell r="C577">
            <v>63138.596169000004</v>
          </cell>
        </row>
        <row r="578">
          <cell r="A578">
            <v>137396</v>
          </cell>
          <cell r="B578">
            <v>27899.267592999997</v>
          </cell>
          <cell r="C578">
            <v>27899.267592999997</v>
          </cell>
        </row>
        <row r="579">
          <cell r="A579">
            <v>137373</v>
          </cell>
          <cell r="B579">
            <v>25745.758658000002</v>
          </cell>
          <cell r="C579">
            <v>25745.758658000002</v>
          </cell>
        </row>
        <row r="580">
          <cell r="A580">
            <v>137353</v>
          </cell>
          <cell r="B580">
            <v>44509.038953999996</v>
          </cell>
          <cell r="C580">
            <v>44509.038953999996</v>
          </cell>
        </row>
        <row r="581">
          <cell r="A581">
            <v>137395</v>
          </cell>
          <cell r="B581">
            <v>25360.790842999999</v>
          </cell>
          <cell r="C581">
            <v>25360.790842999999</v>
          </cell>
        </row>
        <row r="582">
          <cell r="A582">
            <v>137362</v>
          </cell>
          <cell r="B582">
            <v>369854.71023799997</v>
          </cell>
          <cell r="C582">
            <v>369854.71023799997</v>
          </cell>
        </row>
        <row r="583">
          <cell r="A583">
            <v>137376</v>
          </cell>
          <cell r="B583">
            <v>5463.0954540000002</v>
          </cell>
          <cell r="C583">
            <v>5463.0954540000002</v>
          </cell>
        </row>
        <row r="584">
          <cell r="A584">
            <v>137387</v>
          </cell>
          <cell r="B584">
            <v>12490.753651999998</v>
          </cell>
          <cell r="C584">
            <v>12490.753651999998</v>
          </cell>
        </row>
        <row r="585">
          <cell r="A585">
            <v>137447</v>
          </cell>
          <cell r="B585">
            <v>0</v>
          </cell>
          <cell r="C585">
            <v>0</v>
          </cell>
        </row>
        <row r="586">
          <cell r="A586">
            <v>137365</v>
          </cell>
          <cell r="B586">
            <v>140898.54552199997</v>
          </cell>
          <cell r="C586">
            <v>140898.54552199997</v>
          </cell>
        </row>
        <row r="587">
          <cell r="A587">
            <v>137386</v>
          </cell>
          <cell r="B587">
            <v>12576.648678000001</v>
          </cell>
          <cell r="C587">
            <v>12576.648678000001</v>
          </cell>
        </row>
        <row r="588">
          <cell r="A588">
            <v>137349</v>
          </cell>
          <cell r="B588">
            <v>0</v>
          </cell>
          <cell r="C588">
            <v>0</v>
          </cell>
        </row>
        <row r="589">
          <cell r="A589">
            <v>137358</v>
          </cell>
          <cell r="B589">
            <v>130745.10035100002</v>
          </cell>
          <cell r="C589">
            <v>130745.10035100002</v>
          </cell>
        </row>
        <row r="590">
          <cell r="A590">
            <v>137445</v>
          </cell>
          <cell r="B590">
            <v>0</v>
          </cell>
          <cell r="C590">
            <v>0</v>
          </cell>
        </row>
        <row r="591">
          <cell r="A591">
            <v>137446</v>
          </cell>
          <cell r="B591">
            <v>8020.8775449999994</v>
          </cell>
          <cell r="C591">
            <v>8020.8775449999994</v>
          </cell>
        </row>
        <row r="592">
          <cell r="A592">
            <v>137350</v>
          </cell>
          <cell r="B592">
            <v>0</v>
          </cell>
          <cell r="C592">
            <v>0</v>
          </cell>
        </row>
        <row r="593">
          <cell r="A593">
            <v>137393</v>
          </cell>
          <cell r="B593">
            <v>0</v>
          </cell>
          <cell r="C593">
            <v>0</v>
          </cell>
        </row>
        <row r="594">
          <cell r="A594">
            <v>137354</v>
          </cell>
          <cell r="B594">
            <v>20736.457596</v>
          </cell>
          <cell r="C594">
            <v>20736.457596</v>
          </cell>
        </row>
        <row r="595">
          <cell r="A595">
            <v>137371</v>
          </cell>
          <cell r="B595">
            <v>0</v>
          </cell>
          <cell r="C595">
            <v>0</v>
          </cell>
        </row>
        <row r="596">
          <cell r="A596">
            <v>134010</v>
          </cell>
          <cell r="B596">
            <v>0</v>
          </cell>
          <cell r="C596">
            <v>0</v>
          </cell>
        </row>
        <row r="597">
          <cell r="A597">
            <v>130583</v>
          </cell>
          <cell r="B597">
            <v>0</v>
          </cell>
          <cell r="C597">
            <v>0</v>
          </cell>
        </row>
        <row r="598">
          <cell r="A598">
            <v>133951</v>
          </cell>
          <cell r="B598">
            <v>0</v>
          </cell>
          <cell r="C598">
            <v>0</v>
          </cell>
        </row>
        <row r="599">
          <cell r="A599">
            <v>137508</v>
          </cell>
          <cell r="B599">
            <v>0</v>
          </cell>
          <cell r="C599">
            <v>0</v>
          </cell>
        </row>
        <row r="600">
          <cell r="A600">
            <v>137462</v>
          </cell>
          <cell r="B600">
            <v>0</v>
          </cell>
          <cell r="C600">
            <v>0</v>
          </cell>
        </row>
        <row r="601">
          <cell r="A601">
            <v>137363</v>
          </cell>
          <cell r="B601">
            <v>0</v>
          </cell>
          <cell r="C601">
            <v>0</v>
          </cell>
        </row>
        <row r="602">
          <cell r="A602">
            <v>137528</v>
          </cell>
          <cell r="B602">
            <v>16464.700261999998</v>
          </cell>
          <cell r="C602">
            <v>16464.700261999998</v>
          </cell>
        </row>
        <row r="603">
          <cell r="A603">
            <v>137582</v>
          </cell>
          <cell r="B603">
            <v>16067.285996000001</v>
          </cell>
          <cell r="C603">
            <v>16067.285996000001</v>
          </cell>
        </row>
        <row r="604">
          <cell r="A604">
            <v>137527</v>
          </cell>
          <cell r="B604">
            <v>17307.383766999999</v>
          </cell>
          <cell r="C604">
            <v>17307.383766999999</v>
          </cell>
        </row>
        <row r="605">
          <cell r="A605">
            <v>137370</v>
          </cell>
          <cell r="B605">
            <v>0</v>
          </cell>
          <cell r="C605">
            <v>0</v>
          </cell>
        </row>
        <row r="606">
          <cell r="A606">
            <v>137821</v>
          </cell>
          <cell r="B606">
            <v>0</v>
          </cell>
          <cell r="C606">
            <v>0</v>
          </cell>
        </row>
        <row r="607">
          <cell r="A607">
            <v>137504</v>
          </cell>
          <cell r="B607">
            <v>16101.843758000003</v>
          </cell>
          <cell r="C607">
            <v>16101.843758000003</v>
          </cell>
        </row>
        <row r="608">
          <cell r="A608">
            <v>137465</v>
          </cell>
          <cell r="B608">
            <v>0</v>
          </cell>
          <cell r="C608">
            <v>0</v>
          </cell>
        </row>
        <row r="609">
          <cell r="A609">
            <v>140077</v>
          </cell>
          <cell r="B609">
            <v>0</v>
          </cell>
          <cell r="C609">
            <v>0</v>
          </cell>
        </row>
        <row r="610">
          <cell r="A610">
            <v>139609</v>
          </cell>
          <cell r="B610">
            <v>21771.390239</v>
          </cell>
          <cell r="C610">
            <v>21771.390239</v>
          </cell>
        </row>
        <row r="611">
          <cell r="A611">
            <v>137480</v>
          </cell>
          <cell r="B611">
            <v>28532.797880000006</v>
          </cell>
          <cell r="C611">
            <v>28532.797880000006</v>
          </cell>
        </row>
        <row r="612">
          <cell r="A612">
            <v>139950</v>
          </cell>
          <cell r="B612">
            <v>0</v>
          </cell>
          <cell r="C612">
            <v>0</v>
          </cell>
        </row>
        <row r="613">
          <cell r="A613">
            <v>140387</v>
          </cell>
          <cell r="B613">
            <v>0</v>
          </cell>
          <cell r="C613">
            <v>0</v>
          </cell>
        </row>
        <row r="614">
          <cell r="A614">
            <v>139758</v>
          </cell>
          <cell r="B614">
            <v>20481.320965999999</v>
          </cell>
          <cell r="C614">
            <v>20481.320965999999</v>
          </cell>
        </row>
        <row r="615">
          <cell r="A615">
            <v>140312</v>
          </cell>
          <cell r="B615">
            <v>0</v>
          </cell>
          <cell r="C615">
            <v>0</v>
          </cell>
        </row>
        <row r="616">
          <cell r="A616">
            <v>139383</v>
          </cell>
          <cell r="B616">
            <v>0</v>
          </cell>
          <cell r="C616">
            <v>0</v>
          </cell>
        </row>
        <row r="617">
          <cell r="A617">
            <v>140173</v>
          </cell>
          <cell r="B617">
            <v>0</v>
          </cell>
          <cell r="C617">
            <v>0</v>
          </cell>
        </row>
        <row r="618">
          <cell r="A618">
            <v>137461</v>
          </cell>
          <cell r="B618">
            <v>0</v>
          </cell>
          <cell r="C618">
            <v>0</v>
          </cell>
        </row>
        <row r="619">
          <cell r="A619">
            <v>120466</v>
          </cell>
          <cell r="B619">
            <v>569790.46881700004</v>
          </cell>
          <cell r="C619">
            <v>569790.46881700004</v>
          </cell>
        </row>
        <row r="620">
          <cell r="A620">
            <v>120179</v>
          </cell>
          <cell r="B620">
            <v>6947.7549160000008</v>
          </cell>
          <cell r="C620">
            <v>6947.7549160000008</v>
          </cell>
        </row>
        <row r="621">
          <cell r="A621">
            <v>120176</v>
          </cell>
          <cell r="B621">
            <v>0</v>
          </cell>
          <cell r="C621">
            <v>0</v>
          </cell>
        </row>
        <row r="622">
          <cell r="A622">
            <v>120178</v>
          </cell>
          <cell r="B622">
            <v>32050.261440999995</v>
          </cell>
          <cell r="C622">
            <v>32050.261440999995</v>
          </cell>
        </row>
        <row r="623">
          <cell r="A623">
            <v>120727</v>
          </cell>
          <cell r="B623">
            <v>1870833.9156739996</v>
          </cell>
          <cell r="C623">
            <v>1870833.9156739996</v>
          </cell>
        </row>
        <row r="624">
          <cell r="A624">
            <v>120159</v>
          </cell>
          <cell r="B624">
            <v>89857.562875999996</v>
          </cell>
          <cell r="C624">
            <v>89857.562875999996</v>
          </cell>
        </row>
        <row r="625">
          <cell r="A625">
            <v>120104</v>
          </cell>
          <cell r="B625">
            <v>971455.25872099993</v>
          </cell>
          <cell r="C625">
            <v>971455.25872099993</v>
          </cell>
        </row>
        <row r="626">
          <cell r="A626">
            <v>118888</v>
          </cell>
          <cell r="B626">
            <v>474348.47933599999</v>
          </cell>
          <cell r="C626">
            <v>474348.47933599999</v>
          </cell>
        </row>
        <row r="627">
          <cell r="A627">
            <v>131543</v>
          </cell>
          <cell r="B627">
            <v>22230.930154999995</v>
          </cell>
          <cell r="C627">
            <v>22230.930154999995</v>
          </cell>
        </row>
        <row r="628">
          <cell r="A628">
            <v>133034</v>
          </cell>
          <cell r="B628">
            <v>5877.6450610000011</v>
          </cell>
          <cell r="C628">
            <v>5877.6450610000011</v>
          </cell>
        </row>
        <row r="629">
          <cell r="A629">
            <v>133035</v>
          </cell>
          <cell r="B629">
            <v>98799.351265000005</v>
          </cell>
          <cell r="C629">
            <v>98799.351265000005</v>
          </cell>
        </row>
        <row r="630">
          <cell r="A630">
            <v>133408</v>
          </cell>
          <cell r="B630">
            <v>0</v>
          </cell>
          <cell r="C630">
            <v>0</v>
          </cell>
        </row>
        <row r="631">
          <cell r="A631">
            <v>130580</v>
          </cell>
          <cell r="B631">
            <v>22492.370053999999</v>
          </cell>
          <cell r="C631">
            <v>22492.370053999999</v>
          </cell>
        </row>
        <row r="632">
          <cell r="A632">
            <v>133033</v>
          </cell>
          <cell r="B632">
            <v>0</v>
          </cell>
          <cell r="C632">
            <v>0</v>
          </cell>
        </row>
        <row r="633">
          <cell r="A633">
            <v>133386</v>
          </cell>
          <cell r="B633">
            <v>0</v>
          </cell>
          <cell r="C633">
            <v>0</v>
          </cell>
        </row>
        <row r="634">
          <cell r="A634">
            <v>149087</v>
          </cell>
          <cell r="B634">
            <v>12046.973071</v>
          </cell>
          <cell r="C634">
            <v>12046.973071</v>
          </cell>
        </row>
        <row r="635">
          <cell r="A635">
            <v>150292</v>
          </cell>
          <cell r="B635">
            <v>0</v>
          </cell>
          <cell r="C635">
            <v>0</v>
          </cell>
        </row>
        <row r="636">
          <cell r="A636">
            <v>124053</v>
          </cell>
          <cell r="B636">
            <v>485981.36937199993</v>
          </cell>
          <cell r="C636">
            <v>485981.36937199993</v>
          </cell>
        </row>
        <row r="637">
          <cell r="A637">
            <v>124029</v>
          </cell>
          <cell r="B637">
            <v>356796.41485400003</v>
          </cell>
          <cell r="C637">
            <v>356796.41485400003</v>
          </cell>
        </row>
        <row r="638">
          <cell r="A638">
            <v>121229</v>
          </cell>
          <cell r="B638">
            <v>209367.20994999999</v>
          </cell>
          <cell r="C638">
            <v>209367.20994999999</v>
          </cell>
        </row>
        <row r="639">
          <cell r="A639">
            <v>122000</v>
          </cell>
          <cell r="B639">
            <v>263147.68124200008</v>
          </cell>
          <cell r="C639">
            <v>263147.68124200008</v>
          </cell>
        </row>
        <row r="640">
          <cell r="A640">
            <v>122256</v>
          </cell>
          <cell r="B640">
            <v>22257.877879000003</v>
          </cell>
          <cell r="C640">
            <v>22257.877879000003</v>
          </cell>
        </row>
        <row r="641">
          <cell r="A641">
            <v>121231</v>
          </cell>
          <cell r="B641">
            <v>101901.15919899999</v>
          </cell>
          <cell r="C641">
            <v>101901.15919899999</v>
          </cell>
        </row>
        <row r="642">
          <cell r="A642">
            <v>124054</v>
          </cell>
          <cell r="B642">
            <v>570997.78212900006</v>
          </cell>
          <cell r="C642">
            <v>570997.78212900006</v>
          </cell>
        </row>
        <row r="643">
          <cell r="A643">
            <v>123536</v>
          </cell>
          <cell r="B643">
            <v>134404.76381900001</v>
          </cell>
          <cell r="C643">
            <v>134404.76381900001</v>
          </cell>
        </row>
        <row r="644">
          <cell r="A644">
            <v>124052</v>
          </cell>
          <cell r="B644">
            <v>356918.86959000013</v>
          </cell>
          <cell r="C644">
            <v>356918.86959000013</v>
          </cell>
        </row>
        <row r="645">
          <cell r="A645">
            <v>122001</v>
          </cell>
          <cell r="B645">
            <v>141782.88517600001</v>
          </cell>
          <cell r="C645">
            <v>141782.88517600001</v>
          </cell>
        </row>
        <row r="646">
          <cell r="A646">
            <v>121090</v>
          </cell>
          <cell r="B646">
            <v>14650.430807000001</v>
          </cell>
          <cell r="C646">
            <v>14650.430807000001</v>
          </cell>
        </row>
        <row r="647">
          <cell r="A647">
            <v>124255</v>
          </cell>
          <cell r="B647">
            <v>202101.27333899998</v>
          </cell>
          <cell r="C647">
            <v>202101.27333899998</v>
          </cell>
        </row>
        <row r="648">
          <cell r="A648">
            <v>124121</v>
          </cell>
          <cell r="B648">
            <v>644.48137499999996</v>
          </cell>
          <cell r="C648">
            <v>644.48137499999996</v>
          </cell>
        </row>
        <row r="649">
          <cell r="A649">
            <v>124982</v>
          </cell>
          <cell r="B649">
            <v>15403.211463000001</v>
          </cell>
          <cell r="C649">
            <v>15403.211463000001</v>
          </cell>
        </row>
        <row r="650">
          <cell r="A650">
            <v>125100</v>
          </cell>
          <cell r="B650">
            <v>48211.067784000006</v>
          </cell>
          <cell r="C650">
            <v>48211.067784000006</v>
          </cell>
        </row>
        <row r="651">
          <cell r="A651">
            <v>125139</v>
          </cell>
          <cell r="B651">
            <v>0</v>
          </cell>
          <cell r="C651">
            <v>0</v>
          </cell>
        </row>
        <row r="652">
          <cell r="A652">
            <v>125641</v>
          </cell>
          <cell r="B652">
            <v>68039.686384999994</v>
          </cell>
          <cell r="C652">
            <v>68039.686384999994</v>
          </cell>
        </row>
        <row r="653">
          <cell r="A653">
            <v>125590</v>
          </cell>
          <cell r="B653">
            <v>18343.643028999999</v>
          </cell>
          <cell r="C653">
            <v>18343.643028999999</v>
          </cell>
        </row>
        <row r="654">
          <cell r="A654">
            <v>126849</v>
          </cell>
          <cell r="B654">
            <v>45376.83627</v>
          </cell>
          <cell r="C654">
            <v>45376.83627</v>
          </cell>
        </row>
        <row r="655">
          <cell r="A655">
            <v>126779</v>
          </cell>
          <cell r="B655">
            <v>0</v>
          </cell>
          <cell r="C655">
            <v>0</v>
          </cell>
        </row>
        <row r="656">
          <cell r="A656">
            <v>127053</v>
          </cell>
          <cell r="B656">
            <v>49254.515333999996</v>
          </cell>
          <cell r="C656">
            <v>49254.515333999996</v>
          </cell>
        </row>
        <row r="657">
          <cell r="A657">
            <v>125442</v>
          </cell>
          <cell r="B657">
            <v>1069420.7460739999</v>
          </cell>
          <cell r="C657">
            <v>1069420.7460739999</v>
          </cell>
        </row>
        <row r="658">
          <cell r="A658">
            <v>126710</v>
          </cell>
          <cell r="B658">
            <v>17122.866053999998</v>
          </cell>
          <cell r="C658">
            <v>17122.866053999998</v>
          </cell>
        </row>
        <row r="659">
          <cell r="A659">
            <v>126963</v>
          </cell>
          <cell r="B659">
            <v>17580.322964999999</v>
          </cell>
          <cell r="C659">
            <v>17580.322964999999</v>
          </cell>
        </row>
        <row r="660">
          <cell r="A660">
            <v>122137</v>
          </cell>
          <cell r="B660">
            <v>126317.82756300001</v>
          </cell>
          <cell r="C660">
            <v>126317.82756300001</v>
          </cell>
        </row>
        <row r="661">
          <cell r="A661">
            <v>123469</v>
          </cell>
          <cell r="B661">
            <v>2614928.6846949998</v>
          </cell>
          <cell r="C661">
            <v>2614928.6846949998</v>
          </cell>
        </row>
        <row r="662">
          <cell r="A662">
            <v>133393</v>
          </cell>
          <cell r="B662">
            <v>32963.312540999999</v>
          </cell>
          <cell r="C662">
            <v>32963.312540999999</v>
          </cell>
        </row>
        <row r="663">
          <cell r="A663">
            <v>130537</v>
          </cell>
          <cell r="B663">
            <v>42355.731517</v>
          </cell>
          <cell r="C663">
            <v>42355.731517</v>
          </cell>
        </row>
        <row r="664">
          <cell r="A664">
            <v>122697</v>
          </cell>
          <cell r="B664">
            <v>0</v>
          </cell>
          <cell r="C664">
            <v>0</v>
          </cell>
        </row>
        <row r="665">
          <cell r="A665">
            <v>123585</v>
          </cell>
          <cell r="B665">
            <v>72804.504058999999</v>
          </cell>
          <cell r="C665">
            <v>72804.504058999999</v>
          </cell>
        </row>
        <row r="666">
          <cell r="A666">
            <v>130588</v>
          </cell>
          <cell r="B666">
            <v>110924.372795</v>
          </cell>
          <cell r="C666">
            <v>110924.372795</v>
          </cell>
        </row>
        <row r="667">
          <cell r="A667">
            <v>133537</v>
          </cell>
          <cell r="B667">
            <v>52181.123641000006</v>
          </cell>
          <cell r="C667">
            <v>52181.123641000006</v>
          </cell>
        </row>
        <row r="668">
          <cell r="A668">
            <v>133539</v>
          </cell>
          <cell r="B668">
            <v>0</v>
          </cell>
          <cell r="C668">
            <v>0</v>
          </cell>
        </row>
        <row r="669">
          <cell r="A669">
            <v>133560</v>
          </cell>
          <cell r="B669">
            <v>0</v>
          </cell>
          <cell r="C669">
            <v>0</v>
          </cell>
        </row>
        <row r="670">
          <cell r="A670">
            <v>125465</v>
          </cell>
          <cell r="B670">
            <v>6352653.1632280014</v>
          </cell>
          <cell r="C670">
            <v>6352653.1632280014</v>
          </cell>
        </row>
        <row r="671">
          <cell r="A671">
            <v>125784</v>
          </cell>
          <cell r="B671">
            <v>2935228.6256329999</v>
          </cell>
          <cell r="C671">
            <v>2935228.6256329999</v>
          </cell>
        </row>
        <row r="672">
          <cell r="A672">
            <v>125749</v>
          </cell>
          <cell r="B672">
            <v>4529561.0798309986</v>
          </cell>
          <cell r="C672">
            <v>4529561.0798309986</v>
          </cell>
        </row>
        <row r="673">
          <cell r="A673">
            <v>121363</v>
          </cell>
          <cell r="B673">
            <v>16550857.265420998</v>
          </cell>
          <cell r="C673">
            <v>16550857.265420998</v>
          </cell>
        </row>
        <row r="674">
          <cell r="A674">
            <v>124971</v>
          </cell>
          <cell r="B674">
            <v>14102175.969741995</v>
          </cell>
          <cell r="C674">
            <v>14102175.969741995</v>
          </cell>
        </row>
        <row r="675">
          <cell r="A675">
            <v>126533</v>
          </cell>
          <cell r="B675">
            <v>1379372.3279459998</v>
          </cell>
          <cell r="C675">
            <v>1379372.3279459998</v>
          </cell>
        </row>
        <row r="676">
          <cell r="A676">
            <v>126571</v>
          </cell>
          <cell r="B676">
            <v>32544.829218999999</v>
          </cell>
          <cell r="C676">
            <v>32544.829218999999</v>
          </cell>
        </row>
        <row r="677">
          <cell r="A677">
            <v>126572</v>
          </cell>
          <cell r="B677">
            <v>24094.365704999997</v>
          </cell>
          <cell r="C677">
            <v>24094.365704999997</v>
          </cell>
        </row>
        <row r="678">
          <cell r="A678">
            <v>128611</v>
          </cell>
          <cell r="B678">
            <v>37004.636299999998</v>
          </cell>
          <cell r="C678">
            <v>37004.636299999998</v>
          </cell>
        </row>
        <row r="679">
          <cell r="A679">
            <v>129224</v>
          </cell>
          <cell r="B679">
            <v>5111246.7498490009</v>
          </cell>
          <cell r="C679">
            <v>5111246.7498490009</v>
          </cell>
        </row>
        <row r="680">
          <cell r="A680">
            <v>128610</v>
          </cell>
          <cell r="B680">
            <v>3715294.2156560002</v>
          </cell>
          <cell r="C680">
            <v>3715294.2156560002</v>
          </cell>
        </row>
        <row r="681">
          <cell r="A681">
            <v>122514</v>
          </cell>
          <cell r="B681">
            <v>9007455.6353320014</v>
          </cell>
          <cell r="C681">
            <v>9007455.6353320014</v>
          </cell>
        </row>
        <row r="682">
          <cell r="A682">
            <v>127726</v>
          </cell>
          <cell r="B682">
            <v>433610.3894910001</v>
          </cell>
          <cell r="C682">
            <v>433610.3894910001</v>
          </cell>
        </row>
        <row r="683">
          <cell r="A683">
            <v>129226</v>
          </cell>
          <cell r="B683">
            <v>323269.30859900004</v>
          </cell>
          <cell r="C683">
            <v>323269.30859900004</v>
          </cell>
        </row>
        <row r="684">
          <cell r="A684">
            <v>128778</v>
          </cell>
          <cell r="B684">
            <v>8895743.475544</v>
          </cell>
          <cell r="C684">
            <v>8895743.475544</v>
          </cell>
        </row>
        <row r="685">
          <cell r="A685">
            <v>128809</v>
          </cell>
          <cell r="B685">
            <v>729526.33980199997</v>
          </cell>
          <cell r="C685">
            <v>729526.33980199997</v>
          </cell>
        </row>
        <row r="686">
          <cell r="A686">
            <v>126685</v>
          </cell>
          <cell r="B686">
            <v>33769.335071999994</v>
          </cell>
          <cell r="C686">
            <v>33769.335071999994</v>
          </cell>
        </row>
        <row r="687">
          <cell r="A687">
            <v>129227</v>
          </cell>
          <cell r="B687">
            <v>1421900.227099</v>
          </cell>
          <cell r="C687">
            <v>1421900.227099</v>
          </cell>
        </row>
        <row r="688">
          <cell r="A688">
            <v>128607</v>
          </cell>
          <cell r="B688">
            <v>6791313.9271480003</v>
          </cell>
          <cell r="C688">
            <v>6791313.9271480003</v>
          </cell>
        </row>
        <row r="689">
          <cell r="A689">
            <v>129193</v>
          </cell>
          <cell r="B689">
            <v>25631.820791999999</v>
          </cell>
          <cell r="C689">
            <v>25631.820791999999</v>
          </cell>
        </row>
        <row r="690">
          <cell r="A690">
            <v>127528</v>
          </cell>
          <cell r="B690">
            <v>32836.224025000003</v>
          </cell>
          <cell r="C690">
            <v>32836.224025000003</v>
          </cell>
        </row>
        <row r="691">
          <cell r="A691">
            <v>129646</v>
          </cell>
          <cell r="B691">
            <v>46136.716367999987</v>
          </cell>
          <cell r="C691">
            <v>46136.716367999987</v>
          </cell>
        </row>
        <row r="692">
          <cell r="A692">
            <v>129372</v>
          </cell>
          <cell r="B692">
            <v>136494.50262800002</v>
          </cell>
          <cell r="C692">
            <v>136494.50262800002</v>
          </cell>
        </row>
        <row r="693">
          <cell r="A693">
            <v>129228</v>
          </cell>
          <cell r="B693">
            <v>200603.60441599999</v>
          </cell>
          <cell r="C693">
            <v>200603.60441599999</v>
          </cell>
        </row>
        <row r="694">
          <cell r="A694">
            <v>127352</v>
          </cell>
          <cell r="B694">
            <v>308360.19608799991</v>
          </cell>
          <cell r="C694">
            <v>308360.19608799991</v>
          </cell>
        </row>
        <row r="695">
          <cell r="A695">
            <v>129530</v>
          </cell>
          <cell r="B695">
            <v>859088.6698629997</v>
          </cell>
          <cell r="C695">
            <v>859088.6698629997</v>
          </cell>
        </row>
        <row r="696">
          <cell r="A696">
            <v>129253</v>
          </cell>
          <cell r="B696">
            <v>505471.03117799992</v>
          </cell>
          <cell r="C696">
            <v>505471.03117799992</v>
          </cell>
        </row>
        <row r="697">
          <cell r="A697">
            <v>127350</v>
          </cell>
          <cell r="B697">
            <v>640503.26098400005</v>
          </cell>
          <cell r="C697">
            <v>640503.26098400005</v>
          </cell>
        </row>
        <row r="698">
          <cell r="A698">
            <v>128851</v>
          </cell>
          <cell r="B698">
            <v>2617787.3075209996</v>
          </cell>
          <cell r="C698">
            <v>2617787.3075209996</v>
          </cell>
        </row>
        <row r="699">
          <cell r="A699">
            <v>127405</v>
          </cell>
          <cell r="B699">
            <v>495631.5586680001</v>
          </cell>
          <cell r="C699">
            <v>495631.5586680001</v>
          </cell>
        </row>
        <row r="700">
          <cell r="A700">
            <v>121338</v>
          </cell>
          <cell r="B700">
            <v>604267.14900199999</v>
          </cell>
          <cell r="C700">
            <v>604267.14900199999</v>
          </cell>
        </row>
        <row r="701">
          <cell r="A701">
            <v>127472</v>
          </cell>
          <cell r="B701">
            <v>714765.1536030001</v>
          </cell>
          <cell r="C701">
            <v>714765.1536030001</v>
          </cell>
        </row>
        <row r="702">
          <cell r="A702">
            <v>129524</v>
          </cell>
          <cell r="B702">
            <v>371494.134578</v>
          </cell>
          <cell r="C702">
            <v>371494.134578</v>
          </cell>
        </row>
        <row r="703">
          <cell r="A703">
            <v>129220</v>
          </cell>
          <cell r="B703">
            <v>327482.76594499999</v>
          </cell>
          <cell r="C703">
            <v>327482.76594499999</v>
          </cell>
        </row>
        <row r="704">
          <cell r="A704">
            <v>122478</v>
          </cell>
          <cell r="B704">
            <v>58320.386426999998</v>
          </cell>
          <cell r="C704">
            <v>58320.386426999998</v>
          </cell>
        </row>
        <row r="705">
          <cell r="A705">
            <v>126925</v>
          </cell>
          <cell r="B705">
            <v>15311.310604999999</v>
          </cell>
          <cell r="C705">
            <v>15311.310604999999</v>
          </cell>
        </row>
        <row r="706">
          <cell r="A706">
            <v>128856</v>
          </cell>
          <cell r="B706">
            <v>411631.91493799997</v>
          </cell>
          <cell r="C706">
            <v>411631.91493799997</v>
          </cell>
        </row>
        <row r="707">
          <cell r="A707">
            <v>129523</v>
          </cell>
          <cell r="B707">
            <v>0</v>
          </cell>
          <cell r="C707">
            <v>0</v>
          </cell>
        </row>
        <row r="708">
          <cell r="A708">
            <v>127272</v>
          </cell>
          <cell r="B708">
            <v>42702.891789000001</v>
          </cell>
          <cell r="C708">
            <v>42702.891789000001</v>
          </cell>
        </row>
        <row r="709">
          <cell r="A709">
            <v>127429</v>
          </cell>
          <cell r="B709">
            <v>20947.114310000004</v>
          </cell>
          <cell r="C709">
            <v>20947.114310000004</v>
          </cell>
        </row>
        <row r="710">
          <cell r="A710">
            <v>127669</v>
          </cell>
          <cell r="B710">
            <v>16261.302448</v>
          </cell>
          <cell r="C710">
            <v>16261.302448</v>
          </cell>
        </row>
        <row r="711">
          <cell r="A711">
            <v>129222</v>
          </cell>
          <cell r="B711">
            <v>303541.72585699998</v>
          </cell>
          <cell r="C711">
            <v>303541.72585699998</v>
          </cell>
        </row>
        <row r="712">
          <cell r="A712">
            <v>121386</v>
          </cell>
          <cell r="B712">
            <v>294771.34177299996</v>
          </cell>
          <cell r="C712">
            <v>294771.34177299996</v>
          </cell>
        </row>
        <row r="713">
          <cell r="A713">
            <v>129223</v>
          </cell>
          <cell r="B713">
            <v>404330.97622899991</v>
          </cell>
          <cell r="C713">
            <v>404330.97622899991</v>
          </cell>
        </row>
        <row r="714">
          <cell r="A714">
            <v>129469</v>
          </cell>
          <cell r="B714">
            <v>214134.25624300001</v>
          </cell>
          <cell r="C714">
            <v>214134.25624300001</v>
          </cell>
        </row>
        <row r="715">
          <cell r="A715">
            <v>117178</v>
          </cell>
          <cell r="B715">
            <v>153910.76554399999</v>
          </cell>
          <cell r="C715">
            <v>153910.76554399999</v>
          </cell>
        </row>
        <row r="716">
          <cell r="A716">
            <v>116513</v>
          </cell>
          <cell r="B716">
            <v>3372999.1271049995</v>
          </cell>
          <cell r="C716">
            <v>3372999.1271049995</v>
          </cell>
        </row>
        <row r="717">
          <cell r="A717">
            <v>117374</v>
          </cell>
          <cell r="B717">
            <v>3863869.2130840002</v>
          </cell>
          <cell r="C717">
            <v>3863869.2130840002</v>
          </cell>
        </row>
        <row r="718">
          <cell r="A718">
            <v>117367</v>
          </cell>
          <cell r="B718">
            <v>948669.9634319999</v>
          </cell>
          <cell r="C718">
            <v>948669.9634319999</v>
          </cell>
        </row>
        <row r="719">
          <cell r="A719">
            <v>117959</v>
          </cell>
          <cell r="B719">
            <v>4365726.3430040004</v>
          </cell>
          <cell r="C719">
            <v>4278411.8176950011</v>
          </cell>
        </row>
        <row r="720">
          <cell r="A720">
            <v>118662</v>
          </cell>
          <cell r="B720">
            <v>1171650.8857330002</v>
          </cell>
          <cell r="C720">
            <v>1148217.870511</v>
          </cell>
        </row>
        <row r="721">
          <cell r="A721">
            <v>117176</v>
          </cell>
          <cell r="B721">
            <v>53723.928428999992</v>
          </cell>
          <cell r="C721">
            <v>53723.928428999992</v>
          </cell>
        </row>
        <row r="722">
          <cell r="A722">
            <v>118752</v>
          </cell>
          <cell r="B722">
            <v>3921331.1595770004</v>
          </cell>
          <cell r="C722">
            <v>3842904.5346790012</v>
          </cell>
        </row>
        <row r="723">
          <cell r="A723">
            <v>116726</v>
          </cell>
          <cell r="B723">
            <v>4508280.5012399983</v>
          </cell>
          <cell r="C723">
            <v>4418114.8944550036</v>
          </cell>
        </row>
        <row r="724">
          <cell r="A724">
            <v>116518</v>
          </cell>
          <cell r="B724">
            <v>115601.038571</v>
          </cell>
          <cell r="C724">
            <v>115601.038571</v>
          </cell>
        </row>
        <row r="725">
          <cell r="A725">
            <v>121271</v>
          </cell>
          <cell r="B725">
            <v>1056115.1943390002</v>
          </cell>
          <cell r="C725">
            <v>1034992.8982990001</v>
          </cell>
        </row>
        <row r="726">
          <cell r="A726">
            <v>116955</v>
          </cell>
          <cell r="B726">
            <v>1230065.836926</v>
          </cell>
          <cell r="C726">
            <v>1230065.836926</v>
          </cell>
        </row>
        <row r="727">
          <cell r="A727">
            <v>116062</v>
          </cell>
          <cell r="B727">
            <v>362619.12294000003</v>
          </cell>
          <cell r="C727">
            <v>362619.12294000003</v>
          </cell>
        </row>
        <row r="728">
          <cell r="A728">
            <v>116049</v>
          </cell>
          <cell r="B728">
            <v>21212.770515999997</v>
          </cell>
          <cell r="C728">
            <v>21212.770515999997</v>
          </cell>
        </row>
        <row r="729">
          <cell r="A729">
            <v>116048</v>
          </cell>
          <cell r="B729">
            <v>32075.867702</v>
          </cell>
          <cell r="C729">
            <v>32075.867702</v>
          </cell>
        </row>
        <row r="730">
          <cell r="A730">
            <v>116053</v>
          </cell>
          <cell r="B730">
            <v>27387.871298000005</v>
          </cell>
          <cell r="C730">
            <v>27387.871298000005</v>
          </cell>
        </row>
        <row r="731">
          <cell r="A731">
            <v>116054</v>
          </cell>
          <cell r="B731">
            <v>44807.117836000005</v>
          </cell>
          <cell r="C731">
            <v>44807.117836000005</v>
          </cell>
        </row>
        <row r="732">
          <cell r="A732">
            <v>117867</v>
          </cell>
          <cell r="B732">
            <v>979647.94132500002</v>
          </cell>
          <cell r="C732">
            <v>979647.94132500002</v>
          </cell>
        </row>
        <row r="733">
          <cell r="A733">
            <v>116216</v>
          </cell>
          <cell r="B733">
            <v>90597.696009000007</v>
          </cell>
          <cell r="C733">
            <v>90597.696009000007</v>
          </cell>
        </row>
        <row r="734">
          <cell r="A734">
            <v>116135</v>
          </cell>
          <cell r="B734">
            <v>492815.28849900002</v>
          </cell>
          <cell r="C734">
            <v>492815.28849900002</v>
          </cell>
        </row>
        <row r="735">
          <cell r="A735">
            <v>116136</v>
          </cell>
          <cell r="B735">
            <v>3551062.8004089994</v>
          </cell>
          <cell r="C735">
            <v>3551062.8004089994</v>
          </cell>
        </row>
        <row r="736">
          <cell r="A736">
            <v>118887</v>
          </cell>
          <cell r="B736">
            <v>1775762.3576469999</v>
          </cell>
          <cell r="C736">
            <v>1775762.3576469999</v>
          </cell>
        </row>
        <row r="737">
          <cell r="A737">
            <v>119776</v>
          </cell>
          <cell r="B737">
            <v>25515.343230999999</v>
          </cell>
          <cell r="C737">
            <v>25515.343230999999</v>
          </cell>
        </row>
        <row r="738">
          <cell r="A738">
            <v>119444</v>
          </cell>
          <cell r="B738">
            <v>370563.75159699999</v>
          </cell>
          <cell r="C738">
            <v>363152.47642999998</v>
          </cell>
        </row>
        <row r="739">
          <cell r="A739">
            <v>119338</v>
          </cell>
          <cell r="B739">
            <v>761289.20679099998</v>
          </cell>
          <cell r="C739">
            <v>746063.42310000001</v>
          </cell>
        </row>
        <row r="740">
          <cell r="A740">
            <v>120180</v>
          </cell>
          <cell r="B740">
            <v>3000751.6247280003</v>
          </cell>
          <cell r="C740">
            <v>2940736.5902439998</v>
          </cell>
        </row>
        <row r="741">
          <cell r="A741">
            <v>119481</v>
          </cell>
          <cell r="B741">
            <v>1086184.378788</v>
          </cell>
          <cell r="C741">
            <v>1064460.69148</v>
          </cell>
        </row>
        <row r="742">
          <cell r="A742">
            <v>138402</v>
          </cell>
          <cell r="B742">
            <v>1274998.7006889998</v>
          </cell>
          <cell r="C742">
            <v>1249498.7273509998</v>
          </cell>
        </row>
        <row r="743">
          <cell r="A743">
            <v>139720</v>
          </cell>
          <cell r="B743">
            <v>0</v>
          </cell>
          <cell r="C743">
            <v>0</v>
          </cell>
        </row>
        <row r="744">
          <cell r="A744">
            <v>139456</v>
          </cell>
          <cell r="B744">
            <v>0</v>
          </cell>
          <cell r="C744">
            <v>0</v>
          </cell>
        </row>
        <row r="745">
          <cell r="A745">
            <v>119952</v>
          </cell>
          <cell r="B745">
            <v>792442.78942099994</v>
          </cell>
          <cell r="C745">
            <v>792442.78942099994</v>
          </cell>
        </row>
        <row r="746">
          <cell r="A746">
            <v>119775</v>
          </cell>
          <cell r="B746">
            <v>1643831.1949059998</v>
          </cell>
          <cell r="C746">
            <v>1643831.1949059998</v>
          </cell>
        </row>
        <row r="747">
          <cell r="A747">
            <v>118072</v>
          </cell>
          <cell r="B747">
            <v>1506025.6954880001</v>
          </cell>
          <cell r="C747">
            <v>1506025.6954880001</v>
          </cell>
        </row>
        <row r="748">
          <cell r="A748">
            <v>119213</v>
          </cell>
          <cell r="B748">
            <v>756204.71190100012</v>
          </cell>
          <cell r="C748">
            <v>756204.71190100012</v>
          </cell>
        </row>
        <row r="749">
          <cell r="A749">
            <v>113016</v>
          </cell>
          <cell r="B749">
            <v>1092301.0061699999</v>
          </cell>
          <cell r="C749">
            <v>1092301.0061699999</v>
          </cell>
        </row>
        <row r="750">
          <cell r="A750">
            <v>115855</v>
          </cell>
          <cell r="B750">
            <v>1100180.8055560002</v>
          </cell>
          <cell r="C750">
            <v>1100180.8055560002</v>
          </cell>
        </row>
        <row r="751">
          <cell r="A751">
            <v>118247</v>
          </cell>
          <cell r="B751">
            <v>335054.53350399999</v>
          </cell>
          <cell r="C751">
            <v>335054.53350399999</v>
          </cell>
        </row>
        <row r="752">
          <cell r="A752">
            <v>115092</v>
          </cell>
          <cell r="B752">
            <v>24536.331688000002</v>
          </cell>
          <cell r="C752">
            <v>24536.331688000002</v>
          </cell>
        </row>
        <row r="753">
          <cell r="A753">
            <v>118318</v>
          </cell>
          <cell r="B753">
            <v>4083902.796794001</v>
          </cell>
          <cell r="C753">
            <v>4083902.796794001</v>
          </cell>
        </row>
        <row r="754">
          <cell r="A754">
            <v>115702</v>
          </cell>
          <cell r="B754">
            <v>857103.46771600028</v>
          </cell>
          <cell r="C754">
            <v>857103.46771600028</v>
          </cell>
        </row>
        <row r="755">
          <cell r="A755">
            <v>119071</v>
          </cell>
          <cell r="B755">
            <v>162272.70417799999</v>
          </cell>
          <cell r="C755">
            <v>162272.70417799999</v>
          </cell>
        </row>
        <row r="756">
          <cell r="A756">
            <v>118085</v>
          </cell>
          <cell r="B756">
            <v>4498533.7888659993</v>
          </cell>
          <cell r="C756">
            <v>4498533.7888659993</v>
          </cell>
        </row>
        <row r="757">
          <cell r="A757">
            <v>118120</v>
          </cell>
          <cell r="B757">
            <v>7155257.8981110016</v>
          </cell>
          <cell r="C757">
            <v>7155257.8981110016</v>
          </cell>
        </row>
        <row r="758">
          <cell r="A758">
            <v>118122</v>
          </cell>
          <cell r="B758">
            <v>19213678.104952004</v>
          </cell>
          <cell r="C758">
            <v>19213678.104952004</v>
          </cell>
        </row>
        <row r="759">
          <cell r="A759">
            <v>117824</v>
          </cell>
          <cell r="B759">
            <v>7788612.0875019999</v>
          </cell>
          <cell r="C759">
            <v>7788612.0875019999</v>
          </cell>
        </row>
        <row r="760">
          <cell r="A760">
            <v>117825</v>
          </cell>
          <cell r="B760">
            <v>13475426.742157998</v>
          </cell>
          <cell r="C760">
            <v>13475426.742157998</v>
          </cell>
        </row>
        <row r="761">
          <cell r="A761">
            <v>117826</v>
          </cell>
          <cell r="B761">
            <v>13555854.793785</v>
          </cell>
          <cell r="C761">
            <v>13555854.793785</v>
          </cell>
        </row>
        <row r="762">
          <cell r="A762">
            <v>108711</v>
          </cell>
          <cell r="B762">
            <v>4144285.793304</v>
          </cell>
          <cell r="C762">
            <v>4144285.793304</v>
          </cell>
        </row>
        <row r="763">
          <cell r="A763">
            <v>108709</v>
          </cell>
          <cell r="B763">
            <v>4312049.1225390006</v>
          </cell>
          <cell r="C763">
            <v>4312049.1225390006</v>
          </cell>
        </row>
        <row r="764">
          <cell r="A764">
            <v>108712</v>
          </cell>
          <cell r="B764">
            <v>2868104.8909069994</v>
          </cell>
          <cell r="C764">
            <v>2868104.8909069994</v>
          </cell>
        </row>
        <row r="765">
          <cell r="A765">
            <v>108721</v>
          </cell>
          <cell r="B765">
            <v>7879263.7681320002</v>
          </cell>
          <cell r="C765">
            <v>7879263.7681320002</v>
          </cell>
        </row>
        <row r="766">
          <cell r="A766">
            <v>108701</v>
          </cell>
          <cell r="B766">
            <v>4013909.4298300003</v>
          </cell>
          <cell r="C766">
            <v>4013909.4298300003</v>
          </cell>
        </row>
        <row r="767">
          <cell r="A767">
            <v>110343</v>
          </cell>
          <cell r="B767">
            <v>1833571.5311199999</v>
          </cell>
          <cell r="C767">
            <v>1833571.5311199999</v>
          </cell>
        </row>
        <row r="768">
          <cell r="A768">
            <v>123786</v>
          </cell>
          <cell r="B768">
            <v>3233448.2029469996</v>
          </cell>
          <cell r="C768">
            <v>3233448.2029469996</v>
          </cell>
        </row>
        <row r="769">
          <cell r="A769">
            <v>124872</v>
          </cell>
          <cell r="B769">
            <v>12358854.573382003</v>
          </cell>
          <cell r="C769">
            <v>12358854.573382003</v>
          </cell>
        </row>
        <row r="770">
          <cell r="A770">
            <v>115504</v>
          </cell>
          <cell r="B770">
            <v>6092924.4927169988</v>
          </cell>
          <cell r="C770">
            <v>6092924.4927169988</v>
          </cell>
        </row>
        <row r="771">
          <cell r="A771">
            <v>115506</v>
          </cell>
          <cell r="B771">
            <v>7594349.0863450011</v>
          </cell>
          <cell r="C771">
            <v>7594349.0863450011</v>
          </cell>
        </row>
        <row r="772">
          <cell r="A772">
            <v>115509</v>
          </cell>
          <cell r="B772">
            <v>15225106.765609002</v>
          </cell>
          <cell r="C772">
            <v>15225106.765609002</v>
          </cell>
        </row>
        <row r="773">
          <cell r="A773">
            <v>116214</v>
          </cell>
          <cell r="B773">
            <v>3736499.5092019993</v>
          </cell>
          <cell r="C773">
            <v>3736499.5092019993</v>
          </cell>
        </row>
        <row r="774">
          <cell r="A774">
            <v>121195</v>
          </cell>
          <cell r="B774">
            <v>93582.576758999989</v>
          </cell>
          <cell r="C774">
            <v>93582.576758999989</v>
          </cell>
        </row>
        <row r="775">
          <cell r="A775">
            <v>121196</v>
          </cell>
          <cell r="B775">
            <v>371879.10252999997</v>
          </cell>
          <cell r="C775">
            <v>371879.10252999997</v>
          </cell>
        </row>
        <row r="776">
          <cell r="A776">
            <v>117039</v>
          </cell>
          <cell r="B776">
            <v>12879780.838403003</v>
          </cell>
          <cell r="C776">
            <v>12879780.838403003</v>
          </cell>
        </row>
        <row r="777">
          <cell r="A777">
            <v>118138</v>
          </cell>
          <cell r="B777">
            <v>6895350.0042720009</v>
          </cell>
          <cell r="C777">
            <v>6895350.0042720009</v>
          </cell>
        </row>
        <row r="778">
          <cell r="A778">
            <v>120243</v>
          </cell>
          <cell r="B778">
            <v>5963150.8434250001</v>
          </cell>
          <cell r="C778">
            <v>5963150.8434250001</v>
          </cell>
        </row>
        <row r="779">
          <cell r="A779">
            <v>119447</v>
          </cell>
          <cell r="B779">
            <v>4434869.5900960006</v>
          </cell>
          <cell r="C779">
            <v>4434869.5900960006</v>
          </cell>
        </row>
        <row r="780">
          <cell r="A780">
            <v>117724</v>
          </cell>
          <cell r="B780">
            <v>84606.826532999999</v>
          </cell>
          <cell r="C780">
            <v>84606.826532999999</v>
          </cell>
        </row>
        <row r="781">
          <cell r="A781">
            <v>119221</v>
          </cell>
          <cell r="B781">
            <v>171500.54553300003</v>
          </cell>
          <cell r="C781">
            <v>171500.54553300003</v>
          </cell>
        </row>
        <row r="782">
          <cell r="A782">
            <v>119446</v>
          </cell>
          <cell r="B782">
            <v>0</v>
          </cell>
          <cell r="C782">
            <v>0</v>
          </cell>
        </row>
        <row r="783">
          <cell r="A783">
            <v>118331</v>
          </cell>
          <cell r="B783">
            <v>1636393.37558</v>
          </cell>
          <cell r="C783">
            <v>1636393.37558</v>
          </cell>
        </row>
        <row r="784">
          <cell r="A784">
            <v>118447</v>
          </cell>
          <cell r="B784">
            <v>2547302.8229909996</v>
          </cell>
          <cell r="C784">
            <v>2547302.8229909996</v>
          </cell>
        </row>
        <row r="785">
          <cell r="A785">
            <v>112734</v>
          </cell>
          <cell r="B785">
            <v>3795853.0390249994</v>
          </cell>
          <cell r="C785">
            <v>3795853.0390249994</v>
          </cell>
        </row>
        <row r="786">
          <cell r="A786">
            <v>115374</v>
          </cell>
          <cell r="B786">
            <v>3736603.1677979999</v>
          </cell>
          <cell r="C786">
            <v>3736603.1677979999</v>
          </cell>
        </row>
        <row r="787">
          <cell r="A787">
            <v>118986</v>
          </cell>
          <cell r="B787">
            <v>1635072.5250959997</v>
          </cell>
          <cell r="C787">
            <v>1635072.5250959997</v>
          </cell>
        </row>
        <row r="788">
          <cell r="A788">
            <v>129661</v>
          </cell>
          <cell r="B788">
            <v>919581.64685299993</v>
          </cell>
          <cell r="C788">
            <v>919581.64685299993</v>
          </cell>
        </row>
        <row r="789">
          <cell r="A789">
            <v>129749</v>
          </cell>
          <cell r="B789">
            <v>77142.738288999986</v>
          </cell>
          <cell r="C789">
            <v>77142.738288999986</v>
          </cell>
        </row>
        <row r="790">
          <cell r="A790">
            <v>128780</v>
          </cell>
          <cell r="B790">
            <v>75318.427474000011</v>
          </cell>
          <cell r="C790">
            <v>75318.427474000011</v>
          </cell>
        </row>
        <row r="791">
          <cell r="A791">
            <v>129234</v>
          </cell>
          <cell r="B791">
            <v>54674.356657999982</v>
          </cell>
          <cell r="C791">
            <v>54674.356657999982</v>
          </cell>
        </row>
        <row r="792">
          <cell r="A792">
            <v>129219</v>
          </cell>
          <cell r="B792">
            <v>11921.650487999999</v>
          </cell>
          <cell r="C792">
            <v>11921.650487999999</v>
          </cell>
        </row>
        <row r="793">
          <cell r="A793">
            <v>129806</v>
          </cell>
          <cell r="B793">
            <v>596713.46377300005</v>
          </cell>
          <cell r="C793">
            <v>596713.46377300005</v>
          </cell>
        </row>
        <row r="794">
          <cell r="A794">
            <v>129706</v>
          </cell>
          <cell r="B794">
            <v>538251.51854100008</v>
          </cell>
          <cell r="C794">
            <v>538251.51854100008</v>
          </cell>
        </row>
        <row r="795">
          <cell r="A795">
            <v>129207</v>
          </cell>
          <cell r="B795">
            <v>37393.153907</v>
          </cell>
          <cell r="C795">
            <v>37393.153907</v>
          </cell>
        </row>
        <row r="796">
          <cell r="A796">
            <v>120166</v>
          </cell>
          <cell r="B796">
            <v>1941372.685324</v>
          </cell>
          <cell r="C796">
            <v>1941372.685324</v>
          </cell>
        </row>
        <row r="797">
          <cell r="A797">
            <v>120220</v>
          </cell>
          <cell r="B797">
            <v>3355897.4185519996</v>
          </cell>
          <cell r="C797">
            <v>3355897.4185519996</v>
          </cell>
        </row>
        <row r="798">
          <cell r="A798">
            <v>120244</v>
          </cell>
          <cell r="B798">
            <v>4462400.6676229984</v>
          </cell>
          <cell r="C798">
            <v>4462400.6676229984</v>
          </cell>
        </row>
        <row r="799">
          <cell r="A799">
            <v>119649</v>
          </cell>
          <cell r="B799">
            <v>2970799.656835</v>
          </cell>
          <cell r="C799">
            <v>2970799.656835</v>
          </cell>
        </row>
        <row r="800">
          <cell r="A800">
            <v>125336</v>
          </cell>
          <cell r="B800">
            <v>5680967.1121959984</v>
          </cell>
          <cell r="C800">
            <v>5680967.1121959984</v>
          </cell>
        </row>
        <row r="801">
          <cell r="A801">
            <v>125229</v>
          </cell>
          <cell r="B801">
            <v>5505807.6302730013</v>
          </cell>
          <cell r="C801">
            <v>5505807.6302730013</v>
          </cell>
        </row>
        <row r="802">
          <cell r="A802">
            <v>123670</v>
          </cell>
          <cell r="B802">
            <v>407804.23768200004</v>
          </cell>
          <cell r="C802">
            <v>407804.23768200004</v>
          </cell>
        </row>
        <row r="803">
          <cell r="A803">
            <v>123669</v>
          </cell>
          <cell r="B803">
            <v>38489.851609999998</v>
          </cell>
          <cell r="C803">
            <v>38489.851609999998</v>
          </cell>
        </row>
        <row r="804">
          <cell r="A804">
            <v>126827</v>
          </cell>
          <cell r="B804">
            <v>464797.52075500001</v>
          </cell>
          <cell r="C804">
            <v>464797.52075500001</v>
          </cell>
        </row>
        <row r="805">
          <cell r="A805">
            <v>126730</v>
          </cell>
          <cell r="B805">
            <v>1772614.6896449998</v>
          </cell>
          <cell r="C805">
            <v>1772614.6896449998</v>
          </cell>
        </row>
        <row r="806">
          <cell r="A806">
            <v>123668</v>
          </cell>
          <cell r="B806">
            <v>968759.12255600002</v>
          </cell>
          <cell r="C806">
            <v>968759.12255600002</v>
          </cell>
        </row>
        <row r="807">
          <cell r="A807">
            <v>123950</v>
          </cell>
          <cell r="B807">
            <v>0</v>
          </cell>
          <cell r="C807">
            <v>0</v>
          </cell>
        </row>
        <row r="808">
          <cell r="A808">
            <v>125308</v>
          </cell>
          <cell r="B808">
            <v>1219130.4027730001</v>
          </cell>
          <cell r="C808">
            <v>1219130.4027730001</v>
          </cell>
        </row>
        <row r="809">
          <cell r="A809">
            <v>127039</v>
          </cell>
          <cell r="B809">
            <v>112201.424174</v>
          </cell>
          <cell r="C809">
            <v>112201.424174</v>
          </cell>
        </row>
        <row r="810">
          <cell r="A810">
            <v>127144</v>
          </cell>
          <cell r="B810">
            <v>254875.90030099999</v>
          </cell>
          <cell r="C810">
            <v>254875.90030099999</v>
          </cell>
        </row>
        <row r="811">
          <cell r="A811">
            <v>126128</v>
          </cell>
          <cell r="B811">
            <v>298149.68057800003</v>
          </cell>
          <cell r="C811">
            <v>298149.68057800003</v>
          </cell>
        </row>
        <row r="812">
          <cell r="A812">
            <v>127674</v>
          </cell>
          <cell r="B812">
            <v>1085296.0107809999</v>
          </cell>
          <cell r="C812">
            <v>1085296.0107809999</v>
          </cell>
        </row>
        <row r="813">
          <cell r="A813">
            <v>128180</v>
          </cell>
          <cell r="B813">
            <v>1408997.7218600002</v>
          </cell>
          <cell r="C813">
            <v>1408997.7218600002</v>
          </cell>
        </row>
        <row r="814">
          <cell r="A814">
            <v>127020</v>
          </cell>
          <cell r="B814">
            <v>23575.898082000003</v>
          </cell>
          <cell r="C814">
            <v>23575.898082000003</v>
          </cell>
        </row>
        <row r="815">
          <cell r="A815">
            <v>123682</v>
          </cell>
          <cell r="B815">
            <v>13143.432955</v>
          </cell>
          <cell r="C815">
            <v>13143.432955</v>
          </cell>
        </row>
        <row r="816">
          <cell r="A816">
            <v>125598</v>
          </cell>
          <cell r="B816">
            <v>64888.712719000003</v>
          </cell>
          <cell r="C816">
            <v>64888.712719000003</v>
          </cell>
        </row>
        <row r="817">
          <cell r="A817">
            <v>127079</v>
          </cell>
          <cell r="B817">
            <v>33057.981666</v>
          </cell>
          <cell r="C817">
            <v>33057.981666</v>
          </cell>
        </row>
        <row r="818">
          <cell r="A818">
            <v>140446</v>
          </cell>
          <cell r="B818">
            <v>38068.434905000002</v>
          </cell>
          <cell r="C818">
            <v>38068.434905000002</v>
          </cell>
        </row>
        <row r="819">
          <cell r="A819">
            <v>125234</v>
          </cell>
          <cell r="B819">
            <v>659130.36900100007</v>
          </cell>
          <cell r="C819">
            <v>659130.36900100007</v>
          </cell>
        </row>
        <row r="820">
          <cell r="A820">
            <v>137437</v>
          </cell>
          <cell r="B820">
            <v>183462.02023199998</v>
          </cell>
          <cell r="C820">
            <v>183462.02023199998</v>
          </cell>
        </row>
        <row r="821">
          <cell r="A821">
            <v>140538</v>
          </cell>
          <cell r="B821">
            <v>60952.493838000002</v>
          </cell>
          <cell r="C821">
            <v>60952.493838000002</v>
          </cell>
        </row>
        <row r="822">
          <cell r="A822">
            <v>140636</v>
          </cell>
          <cell r="B822">
            <v>0</v>
          </cell>
          <cell r="C822">
            <v>0</v>
          </cell>
        </row>
        <row r="823">
          <cell r="A823">
            <v>137933</v>
          </cell>
          <cell r="B823">
            <v>0</v>
          </cell>
          <cell r="C823">
            <v>0</v>
          </cell>
        </row>
        <row r="824">
          <cell r="A824">
            <v>137364</v>
          </cell>
          <cell r="B824">
            <v>0</v>
          </cell>
          <cell r="C824">
            <v>0</v>
          </cell>
        </row>
        <row r="825">
          <cell r="A825">
            <v>141130</v>
          </cell>
          <cell r="B825">
            <v>0</v>
          </cell>
          <cell r="C825">
            <v>0</v>
          </cell>
        </row>
        <row r="826">
          <cell r="A826">
            <v>152358</v>
          </cell>
          <cell r="B826">
            <v>0</v>
          </cell>
          <cell r="C826">
            <v>0</v>
          </cell>
        </row>
        <row r="827">
          <cell r="A827">
            <v>152739</v>
          </cell>
          <cell r="B827">
            <v>0</v>
          </cell>
          <cell r="C827">
            <v>0</v>
          </cell>
        </row>
        <row r="828">
          <cell r="A828">
            <v>151724</v>
          </cell>
          <cell r="B828">
            <v>0</v>
          </cell>
          <cell r="C828">
            <v>0</v>
          </cell>
        </row>
        <row r="829">
          <cell r="A829">
            <v>152467</v>
          </cell>
          <cell r="B829">
            <v>0</v>
          </cell>
          <cell r="C829">
            <v>0</v>
          </cell>
        </row>
        <row r="830">
          <cell r="A830">
            <v>155669</v>
          </cell>
          <cell r="B830">
            <v>0</v>
          </cell>
          <cell r="C830">
            <v>0</v>
          </cell>
        </row>
        <row r="831">
          <cell r="A831">
            <v>155716</v>
          </cell>
          <cell r="B831">
            <v>0</v>
          </cell>
          <cell r="C831">
            <v>0</v>
          </cell>
        </row>
        <row r="832">
          <cell r="A832">
            <v>155668</v>
          </cell>
          <cell r="B832">
            <v>0</v>
          </cell>
          <cell r="C832">
            <v>0</v>
          </cell>
        </row>
        <row r="833">
          <cell r="A833">
            <v>155719</v>
          </cell>
          <cell r="B833">
            <v>0</v>
          </cell>
          <cell r="C833">
            <v>0</v>
          </cell>
        </row>
        <row r="834">
          <cell r="A834">
            <v>155405</v>
          </cell>
          <cell r="B834">
            <v>0</v>
          </cell>
          <cell r="C834">
            <v>0</v>
          </cell>
        </row>
        <row r="835">
          <cell r="A835">
            <v>155699</v>
          </cell>
          <cell r="B835">
            <v>0</v>
          </cell>
          <cell r="C835">
            <v>0</v>
          </cell>
        </row>
        <row r="836">
          <cell r="A836">
            <v>125456</v>
          </cell>
          <cell r="B836">
            <v>13289859.266790997</v>
          </cell>
          <cell r="C836">
            <v>13289859.266790997</v>
          </cell>
        </row>
        <row r="837">
          <cell r="A837">
            <v>125335</v>
          </cell>
          <cell r="B837">
            <v>18768683.117237993</v>
          </cell>
          <cell r="C837">
            <v>18768683.117237993</v>
          </cell>
        </row>
        <row r="838">
          <cell r="A838">
            <v>125221</v>
          </cell>
          <cell r="B838">
            <v>2114850.7967889998</v>
          </cell>
          <cell r="C838">
            <v>2114850.7967889998</v>
          </cell>
        </row>
        <row r="839">
          <cell r="A839">
            <v>119079</v>
          </cell>
          <cell r="B839">
            <v>1221692.378241</v>
          </cell>
          <cell r="C839">
            <v>1221692.378241</v>
          </cell>
        </row>
        <row r="840">
          <cell r="A840">
            <v>122473</v>
          </cell>
          <cell r="B840">
            <v>886950.98476499994</v>
          </cell>
          <cell r="C840">
            <v>886950.98476499994</v>
          </cell>
        </row>
        <row r="841">
          <cell r="A841">
            <v>120426</v>
          </cell>
          <cell r="B841">
            <v>29605.754419999997</v>
          </cell>
          <cell r="C841">
            <v>29605.754419999997</v>
          </cell>
        </row>
        <row r="842">
          <cell r="A842">
            <v>119396</v>
          </cell>
          <cell r="B842">
            <v>1132900.5832709998</v>
          </cell>
          <cell r="C842">
            <v>1132900.5832709998</v>
          </cell>
        </row>
        <row r="843">
          <cell r="A843">
            <v>119587</v>
          </cell>
          <cell r="B843">
            <v>839650.55588600005</v>
          </cell>
          <cell r="C843">
            <v>839650.55588600005</v>
          </cell>
        </row>
        <row r="844">
          <cell r="A844">
            <v>125226</v>
          </cell>
          <cell r="B844">
            <v>2161141.7439590003</v>
          </cell>
          <cell r="C844">
            <v>2161141.7439590003</v>
          </cell>
        </row>
        <row r="845">
          <cell r="A845">
            <v>121722</v>
          </cell>
          <cell r="B845">
            <v>9196.4472309999983</v>
          </cell>
          <cell r="C845">
            <v>9196.4472309999983</v>
          </cell>
        </row>
        <row r="846">
          <cell r="A846">
            <v>137275</v>
          </cell>
          <cell r="B846">
            <v>3600580.0995569993</v>
          </cell>
          <cell r="C846">
            <v>3600580.0995569993</v>
          </cell>
        </row>
        <row r="847">
          <cell r="A847">
            <v>111094</v>
          </cell>
          <cell r="B847">
            <v>298413.04584500002</v>
          </cell>
          <cell r="C847">
            <v>298413.04584500002</v>
          </cell>
        </row>
        <row r="848">
          <cell r="A848">
            <v>116307</v>
          </cell>
          <cell r="B848">
            <v>29478.479820999997</v>
          </cell>
          <cell r="C848">
            <v>29478.479820999997</v>
          </cell>
        </row>
        <row r="849">
          <cell r="A849">
            <v>117294</v>
          </cell>
          <cell r="B849">
            <v>368209.84251600003</v>
          </cell>
          <cell r="C849">
            <v>368209.84251600003</v>
          </cell>
        </row>
        <row r="850">
          <cell r="A850">
            <v>111681</v>
          </cell>
          <cell r="B850">
            <v>467233.33849499997</v>
          </cell>
          <cell r="C850">
            <v>467233.33849499997</v>
          </cell>
        </row>
        <row r="851">
          <cell r="A851">
            <v>127841</v>
          </cell>
          <cell r="B851">
            <v>603413.41192799993</v>
          </cell>
          <cell r="C851">
            <v>603413.41192799993</v>
          </cell>
        </row>
        <row r="852">
          <cell r="A852">
            <v>127497</v>
          </cell>
          <cell r="B852">
            <v>318593.16597799998</v>
          </cell>
          <cell r="C852">
            <v>312221.30368699995</v>
          </cell>
        </row>
        <row r="853">
          <cell r="A853">
            <v>127891</v>
          </cell>
          <cell r="B853">
            <v>34953.944993000005</v>
          </cell>
          <cell r="C853">
            <v>34953.944993000005</v>
          </cell>
        </row>
        <row r="854">
          <cell r="A854">
            <v>127701</v>
          </cell>
          <cell r="B854">
            <v>34563.057475000001</v>
          </cell>
          <cell r="C854">
            <v>34563.057475000001</v>
          </cell>
        </row>
        <row r="855">
          <cell r="A855">
            <v>127812</v>
          </cell>
          <cell r="B855">
            <v>0</v>
          </cell>
          <cell r="C855">
            <v>0</v>
          </cell>
        </row>
        <row r="856">
          <cell r="A856">
            <v>122449</v>
          </cell>
          <cell r="B856">
            <v>256453.929153</v>
          </cell>
          <cell r="C856">
            <v>256453.929153</v>
          </cell>
        </row>
        <row r="857">
          <cell r="A857">
            <v>122385</v>
          </cell>
          <cell r="B857">
            <v>372006.24747299997</v>
          </cell>
          <cell r="C857">
            <v>372006.24747299997</v>
          </cell>
        </row>
        <row r="858">
          <cell r="A858">
            <v>122349</v>
          </cell>
          <cell r="B858">
            <v>80459.874080000009</v>
          </cell>
          <cell r="C858">
            <v>80459.874080000009</v>
          </cell>
        </row>
        <row r="859">
          <cell r="A859">
            <v>120109</v>
          </cell>
          <cell r="B859">
            <v>380774.70144300006</v>
          </cell>
          <cell r="C859">
            <v>380774.70144300006</v>
          </cell>
        </row>
        <row r="860">
          <cell r="A860">
            <v>120108</v>
          </cell>
          <cell r="B860">
            <v>17731.570015000001</v>
          </cell>
          <cell r="C860">
            <v>17731.570015000001</v>
          </cell>
        </row>
        <row r="861">
          <cell r="A861">
            <v>154879</v>
          </cell>
          <cell r="B861">
            <v>0</v>
          </cell>
          <cell r="C861">
            <v>0</v>
          </cell>
        </row>
        <row r="862">
          <cell r="A862">
            <v>154878</v>
          </cell>
          <cell r="B862">
            <v>0</v>
          </cell>
          <cell r="C862">
            <v>0</v>
          </cell>
        </row>
        <row r="863">
          <cell r="A863">
            <v>156815</v>
          </cell>
          <cell r="B863">
            <v>0</v>
          </cell>
          <cell r="C863">
            <v>0</v>
          </cell>
        </row>
        <row r="864">
          <cell r="A864">
            <v>119874</v>
          </cell>
          <cell r="B864">
            <v>550948.46285000013</v>
          </cell>
          <cell r="C864">
            <v>550948.46285000013</v>
          </cell>
        </row>
        <row r="865">
          <cell r="A865">
            <v>120132</v>
          </cell>
          <cell r="B865">
            <v>727532.2079589999</v>
          </cell>
          <cell r="C865">
            <v>727532.2079589999</v>
          </cell>
        </row>
        <row r="866">
          <cell r="A866">
            <v>119917</v>
          </cell>
          <cell r="B866">
            <v>472717.11789899977</v>
          </cell>
          <cell r="C866">
            <v>472717.11789899977</v>
          </cell>
        </row>
        <row r="867">
          <cell r="A867">
            <v>116058</v>
          </cell>
          <cell r="B867">
            <v>325379.56608100003</v>
          </cell>
          <cell r="C867">
            <v>325379.56608100003</v>
          </cell>
        </row>
        <row r="868">
          <cell r="A868">
            <v>117763</v>
          </cell>
          <cell r="B868">
            <v>210879.740793</v>
          </cell>
          <cell r="C868">
            <v>210879.740793</v>
          </cell>
        </row>
        <row r="869">
          <cell r="A869">
            <v>130504</v>
          </cell>
          <cell r="B869">
            <v>29543.794333000002</v>
          </cell>
          <cell r="C869">
            <v>29543.794333000002</v>
          </cell>
        </row>
        <row r="870">
          <cell r="A870">
            <v>130503</v>
          </cell>
          <cell r="B870">
            <v>75517.520673999999</v>
          </cell>
          <cell r="C870">
            <v>75517.520673999999</v>
          </cell>
        </row>
        <row r="871">
          <cell r="A871">
            <v>134161</v>
          </cell>
          <cell r="B871">
            <v>23031.717927000002</v>
          </cell>
          <cell r="C871">
            <v>23031.717927000002</v>
          </cell>
        </row>
        <row r="872">
          <cell r="A872">
            <v>134162</v>
          </cell>
          <cell r="B872">
            <v>0</v>
          </cell>
          <cell r="C872">
            <v>0</v>
          </cell>
        </row>
        <row r="873">
          <cell r="A873">
            <v>134158</v>
          </cell>
          <cell r="B873">
            <v>0</v>
          </cell>
          <cell r="C873">
            <v>0</v>
          </cell>
        </row>
        <row r="874">
          <cell r="A874">
            <v>134164</v>
          </cell>
          <cell r="B874">
            <v>10727.634798000001</v>
          </cell>
          <cell r="C874">
            <v>10727.634798000001</v>
          </cell>
        </row>
        <row r="875">
          <cell r="A875">
            <v>134160</v>
          </cell>
          <cell r="B875">
            <v>0</v>
          </cell>
          <cell r="C875">
            <v>0</v>
          </cell>
        </row>
        <row r="876">
          <cell r="A876">
            <v>134159</v>
          </cell>
          <cell r="B876">
            <v>155664.672307</v>
          </cell>
          <cell r="C876">
            <v>155664.672307</v>
          </cell>
        </row>
        <row r="877">
          <cell r="A877">
            <v>142505</v>
          </cell>
          <cell r="B877">
            <v>0</v>
          </cell>
          <cell r="C877">
            <v>0</v>
          </cell>
        </row>
        <row r="878">
          <cell r="A878">
            <v>149645</v>
          </cell>
          <cell r="B878">
            <v>15135.882006</v>
          </cell>
          <cell r="C878">
            <v>15135.882006</v>
          </cell>
        </row>
        <row r="879">
          <cell r="A879">
            <v>149642</v>
          </cell>
          <cell r="B879">
            <v>0</v>
          </cell>
          <cell r="C879">
            <v>0</v>
          </cell>
        </row>
        <row r="880">
          <cell r="A880">
            <v>149643</v>
          </cell>
          <cell r="B880">
            <v>13964.859283</v>
          </cell>
          <cell r="C880">
            <v>13964.859283</v>
          </cell>
        </row>
        <row r="881">
          <cell r="A881">
            <v>149641</v>
          </cell>
          <cell r="B881">
            <v>8721.1680770000003</v>
          </cell>
          <cell r="C881">
            <v>8721.1680770000003</v>
          </cell>
        </row>
        <row r="882">
          <cell r="A882">
            <v>149646</v>
          </cell>
          <cell r="B882">
            <v>0</v>
          </cell>
          <cell r="C882">
            <v>0</v>
          </cell>
        </row>
        <row r="883">
          <cell r="A883">
            <v>153898</v>
          </cell>
          <cell r="B883">
            <v>0</v>
          </cell>
          <cell r="C883">
            <v>0</v>
          </cell>
        </row>
        <row r="884">
          <cell r="A884">
            <v>152466</v>
          </cell>
          <cell r="B884">
            <v>0</v>
          </cell>
          <cell r="C884">
            <v>0</v>
          </cell>
        </row>
        <row r="885">
          <cell r="A885">
            <v>152567</v>
          </cell>
          <cell r="B885">
            <v>0</v>
          </cell>
          <cell r="C885">
            <v>0</v>
          </cell>
        </row>
        <row r="886">
          <cell r="A886">
            <v>153901</v>
          </cell>
          <cell r="B886">
            <v>0</v>
          </cell>
          <cell r="C886">
            <v>0</v>
          </cell>
        </row>
        <row r="887">
          <cell r="A887">
            <v>153900</v>
          </cell>
          <cell r="B887">
            <v>0</v>
          </cell>
          <cell r="C887">
            <v>0</v>
          </cell>
        </row>
        <row r="888">
          <cell r="A888">
            <v>155473</v>
          </cell>
          <cell r="B888">
            <v>0</v>
          </cell>
          <cell r="C888">
            <v>0</v>
          </cell>
        </row>
        <row r="889">
          <cell r="A889">
            <v>125154</v>
          </cell>
          <cell r="B889">
            <v>6711729.6699710069</v>
          </cell>
          <cell r="C889">
            <v>6711729.6699710069</v>
          </cell>
        </row>
        <row r="890">
          <cell r="A890">
            <v>124638</v>
          </cell>
          <cell r="B890">
            <v>145925.09303199998</v>
          </cell>
          <cell r="C890">
            <v>145925.09303199998</v>
          </cell>
        </row>
        <row r="891">
          <cell r="A891">
            <v>121351</v>
          </cell>
          <cell r="B891">
            <v>848139.97460600047</v>
          </cell>
          <cell r="C891">
            <v>848139.97460600047</v>
          </cell>
        </row>
        <row r="892">
          <cell r="A892">
            <v>122740</v>
          </cell>
          <cell r="B892">
            <v>204395.111856</v>
          </cell>
          <cell r="C892">
            <v>204395.111856</v>
          </cell>
        </row>
        <row r="893">
          <cell r="A893">
            <v>124037</v>
          </cell>
          <cell r="B893">
            <v>89111.150017999986</v>
          </cell>
          <cell r="C893">
            <v>89111.150017999986</v>
          </cell>
        </row>
        <row r="894">
          <cell r="A894">
            <v>124012</v>
          </cell>
          <cell r="B894">
            <v>0</v>
          </cell>
          <cell r="C894">
            <v>0</v>
          </cell>
        </row>
        <row r="895">
          <cell r="A895">
            <v>124179</v>
          </cell>
          <cell r="B895">
            <v>252581.60892000003</v>
          </cell>
          <cell r="C895">
            <v>252581.60892000003</v>
          </cell>
        </row>
        <row r="896">
          <cell r="A896">
            <v>124811</v>
          </cell>
          <cell r="B896">
            <v>37091.312990000006</v>
          </cell>
          <cell r="C896">
            <v>37091.312990000006</v>
          </cell>
        </row>
        <row r="897">
          <cell r="A897">
            <v>122360</v>
          </cell>
          <cell r="B897">
            <v>207977.90077599999</v>
          </cell>
          <cell r="C897">
            <v>207977.90077599999</v>
          </cell>
        </row>
        <row r="898">
          <cell r="A898">
            <v>124680</v>
          </cell>
          <cell r="B898">
            <v>50695.283522999998</v>
          </cell>
          <cell r="C898">
            <v>50695.283522999998</v>
          </cell>
        </row>
        <row r="899">
          <cell r="A899">
            <v>120352</v>
          </cell>
          <cell r="B899">
            <v>479730.96467800002</v>
          </cell>
          <cell r="C899">
            <v>479730.96467800002</v>
          </cell>
        </row>
        <row r="900">
          <cell r="A900">
            <v>120430</v>
          </cell>
          <cell r="B900">
            <v>1018142.9925470002</v>
          </cell>
          <cell r="C900">
            <v>1018142.9925470002</v>
          </cell>
        </row>
        <row r="901">
          <cell r="A901">
            <v>120287</v>
          </cell>
          <cell r="B901">
            <v>1701787.4561000001</v>
          </cell>
          <cell r="C901">
            <v>1701787.4561000001</v>
          </cell>
        </row>
        <row r="902">
          <cell r="A902">
            <v>120783</v>
          </cell>
          <cell r="B902">
            <v>1297112.5477850006</v>
          </cell>
          <cell r="C902">
            <v>1297112.5477850006</v>
          </cell>
        </row>
        <row r="903">
          <cell r="A903">
            <v>122857</v>
          </cell>
          <cell r="B903">
            <v>929326.59492000018</v>
          </cell>
          <cell r="C903">
            <v>929326.59492000018</v>
          </cell>
        </row>
        <row r="904">
          <cell r="A904">
            <v>121213</v>
          </cell>
          <cell r="B904">
            <v>585610.98661199992</v>
          </cell>
          <cell r="C904">
            <v>585610.98661199992</v>
          </cell>
        </row>
        <row r="905">
          <cell r="A905">
            <v>123335</v>
          </cell>
          <cell r="B905">
            <v>416502.426584</v>
          </cell>
          <cell r="C905">
            <v>416502.426584</v>
          </cell>
        </row>
        <row r="906">
          <cell r="A906">
            <v>122069</v>
          </cell>
          <cell r="B906">
            <v>475594.36633400002</v>
          </cell>
          <cell r="C906">
            <v>475594.36633400002</v>
          </cell>
        </row>
        <row r="907">
          <cell r="A907">
            <v>123920</v>
          </cell>
          <cell r="B907">
            <v>877148.97994599992</v>
          </cell>
          <cell r="C907">
            <v>877148.97994599992</v>
          </cell>
        </row>
        <row r="908">
          <cell r="A908">
            <v>121923</v>
          </cell>
          <cell r="B908">
            <v>552209.66446200013</v>
          </cell>
          <cell r="C908">
            <v>552209.66446200013</v>
          </cell>
        </row>
        <row r="909">
          <cell r="A909">
            <v>122068</v>
          </cell>
          <cell r="B909">
            <v>1081946.5680140001</v>
          </cell>
          <cell r="C909">
            <v>1081946.5680140001</v>
          </cell>
        </row>
        <row r="910">
          <cell r="A910">
            <v>122380</v>
          </cell>
          <cell r="B910">
            <v>636615.56102299993</v>
          </cell>
          <cell r="C910">
            <v>636615.56102299993</v>
          </cell>
        </row>
        <row r="911">
          <cell r="A911">
            <v>120920</v>
          </cell>
          <cell r="B911">
            <v>41680.564674999994</v>
          </cell>
          <cell r="C911">
            <v>41680.564674999994</v>
          </cell>
        </row>
        <row r="912">
          <cell r="A912">
            <v>123197</v>
          </cell>
          <cell r="B912">
            <v>25068.153656000002</v>
          </cell>
          <cell r="C912">
            <v>25068.153656000002</v>
          </cell>
        </row>
        <row r="913">
          <cell r="A913">
            <v>120310</v>
          </cell>
          <cell r="B913">
            <v>316746.36489799997</v>
          </cell>
          <cell r="C913">
            <v>316746.36489799997</v>
          </cell>
        </row>
        <row r="914">
          <cell r="A914">
            <v>124451</v>
          </cell>
          <cell r="B914">
            <v>556177.64399000001</v>
          </cell>
          <cell r="C914">
            <v>556177.64399000001</v>
          </cell>
        </row>
        <row r="915">
          <cell r="A915">
            <v>123380</v>
          </cell>
          <cell r="B915">
            <v>663718.31484999997</v>
          </cell>
          <cell r="C915">
            <v>663718.31484999997</v>
          </cell>
        </row>
        <row r="916">
          <cell r="A916">
            <v>124242</v>
          </cell>
          <cell r="B916">
            <v>0</v>
          </cell>
          <cell r="C916">
            <v>0</v>
          </cell>
        </row>
        <row r="917">
          <cell r="A917">
            <v>124545</v>
          </cell>
          <cell r="B917">
            <v>0</v>
          </cell>
          <cell r="C917">
            <v>0</v>
          </cell>
        </row>
        <row r="918">
          <cell r="A918">
            <v>122279</v>
          </cell>
          <cell r="B918">
            <v>12680.923695000001</v>
          </cell>
          <cell r="C918">
            <v>12680.923695000001</v>
          </cell>
        </row>
        <row r="919">
          <cell r="A919">
            <v>124594</v>
          </cell>
          <cell r="B919">
            <v>350060.13928200002</v>
          </cell>
          <cell r="C919">
            <v>350060.13928200002</v>
          </cell>
        </row>
        <row r="920">
          <cell r="A920">
            <v>122757</v>
          </cell>
          <cell r="B920">
            <v>134140.643003</v>
          </cell>
          <cell r="C920">
            <v>134140.643003</v>
          </cell>
        </row>
        <row r="921">
          <cell r="A921">
            <v>122070</v>
          </cell>
          <cell r="B921">
            <v>296633.57585900003</v>
          </cell>
          <cell r="C921">
            <v>296633.57585900003</v>
          </cell>
        </row>
        <row r="922">
          <cell r="A922">
            <v>124951</v>
          </cell>
          <cell r="B922">
            <v>0</v>
          </cell>
          <cell r="C922">
            <v>0</v>
          </cell>
        </row>
        <row r="923">
          <cell r="A923">
            <v>124381</v>
          </cell>
          <cell r="B923">
            <v>238386.193504</v>
          </cell>
          <cell r="C923">
            <v>238386.193504</v>
          </cell>
        </row>
        <row r="924">
          <cell r="A924">
            <v>124382</v>
          </cell>
          <cell r="B924">
            <v>6914.6399540000002</v>
          </cell>
          <cell r="C924">
            <v>6914.6399540000002</v>
          </cell>
        </row>
        <row r="925">
          <cell r="A925">
            <v>124821</v>
          </cell>
          <cell r="B925">
            <v>764887.58851500007</v>
          </cell>
          <cell r="C925">
            <v>764887.58851500007</v>
          </cell>
        </row>
        <row r="926">
          <cell r="A926">
            <v>122276</v>
          </cell>
          <cell r="B926">
            <v>20336.247373000006</v>
          </cell>
          <cell r="C926">
            <v>20336.247373000006</v>
          </cell>
        </row>
        <row r="927">
          <cell r="A927">
            <v>124011</v>
          </cell>
          <cell r="B927">
            <v>43550.835918999997</v>
          </cell>
          <cell r="C927">
            <v>43550.835918999997</v>
          </cell>
        </row>
        <row r="928">
          <cell r="A928">
            <v>124893</v>
          </cell>
          <cell r="B928">
            <v>0</v>
          </cell>
          <cell r="C928">
            <v>0</v>
          </cell>
        </row>
        <row r="929">
          <cell r="A929">
            <v>124333</v>
          </cell>
          <cell r="B929">
            <v>20869.914509000002</v>
          </cell>
          <cell r="C929">
            <v>20869.914509000002</v>
          </cell>
        </row>
        <row r="930">
          <cell r="A930">
            <v>124950</v>
          </cell>
          <cell r="B930">
            <v>0</v>
          </cell>
          <cell r="C930">
            <v>0</v>
          </cell>
        </row>
        <row r="931">
          <cell r="A931">
            <v>123381</v>
          </cell>
          <cell r="B931">
            <v>1264428.958141</v>
          </cell>
          <cell r="C931">
            <v>1264428.958141</v>
          </cell>
        </row>
        <row r="932">
          <cell r="A932">
            <v>124881</v>
          </cell>
          <cell r="B932">
            <v>97981.40662200001</v>
          </cell>
          <cell r="C932">
            <v>97981.40662200001</v>
          </cell>
        </row>
        <row r="933">
          <cell r="A933">
            <v>124652</v>
          </cell>
          <cell r="B933">
            <v>170441.41948500002</v>
          </cell>
          <cell r="C933">
            <v>170441.41948500002</v>
          </cell>
        </row>
        <row r="934">
          <cell r="A934">
            <v>124914</v>
          </cell>
          <cell r="B934">
            <v>58621.776453999992</v>
          </cell>
          <cell r="C934">
            <v>58621.776453999992</v>
          </cell>
        </row>
        <row r="935">
          <cell r="A935">
            <v>122347</v>
          </cell>
          <cell r="B935">
            <v>0</v>
          </cell>
          <cell r="C935">
            <v>0</v>
          </cell>
        </row>
        <row r="936">
          <cell r="A936">
            <v>123032</v>
          </cell>
          <cell r="B936">
            <v>456046.69900800003</v>
          </cell>
          <cell r="C936">
            <v>456046.69900800003</v>
          </cell>
        </row>
        <row r="937">
          <cell r="A937">
            <v>124765</v>
          </cell>
          <cell r="B937">
            <v>47257.079840999999</v>
          </cell>
          <cell r="C937">
            <v>47257.079840999999</v>
          </cell>
        </row>
        <row r="938">
          <cell r="A938">
            <v>124851</v>
          </cell>
          <cell r="B938">
            <v>31407.194125000002</v>
          </cell>
          <cell r="C938">
            <v>31407.194125000002</v>
          </cell>
        </row>
        <row r="939">
          <cell r="A939">
            <v>122112</v>
          </cell>
          <cell r="B939">
            <v>29218.304542000002</v>
          </cell>
          <cell r="C939">
            <v>29218.304542000002</v>
          </cell>
        </row>
        <row r="940">
          <cell r="A940">
            <v>124648</v>
          </cell>
          <cell r="B940">
            <v>33451.905270000003</v>
          </cell>
          <cell r="C940">
            <v>33451.905270000003</v>
          </cell>
        </row>
        <row r="941">
          <cell r="A941">
            <v>124880</v>
          </cell>
          <cell r="B941">
            <v>0</v>
          </cell>
          <cell r="C941">
            <v>0</v>
          </cell>
        </row>
        <row r="942">
          <cell r="A942">
            <v>123646</v>
          </cell>
          <cell r="B942">
            <v>0</v>
          </cell>
          <cell r="C942">
            <v>0</v>
          </cell>
        </row>
        <row r="943">
          <cell r="A943">
            <v>124887</v>
          </cell>
          <cell r="B943">
            <v>174715.69635099999</v>
          </cell>
          <cell r="C943">
            <v>174715.69635099999</v>
          </cell>
        </row>
        <row r="944">
          <cell r="A944">
            <v>124940</v>
          </cell>
          <cell r="B944">
            <v>25588.719784999998</v>
          </cell>
          <cell r="C944">
            <v>25588.719784999998</v>
          </cell>
        </row>
        <row r="945">
          <cell r="A945">
            <v>124931</v>
          </cell>
          <cell r="B945">
            <v>32383.645374</v>
          </cell>
          <cell r="C945">
            <v>32383.645374</v>
          </cell>
        </row>
        <row r="946">
          <cell r="A946">
            <v>124467</v>
          </cell>
          <cell r="B946">
            <v>124029.88246299999</v>
          </cell>
          <cell r="C946">
            <v>124029.88246299999</v>
          </cell>
        </row>
        <row r="947">
          <cell r="A947">
            <v>124850</v>
          </cell>
          <cell r="B947">
            <v>0</v>
          </cell>
          <cell r="C947">
            <v>0</v>
          </cell>
        </row>
        <row r="948">
          <cell r="A948">
            <v>124215</v>
          </cell>
          <cell r="B948">
            <v>27335.41963</v>
          </cell>
          <cell r="C948">
            <v>27335.41963</v>
          </cell>
        </row>
        <row r="949">
          <cell r="A949">
            <v>124884</v>
          </cell>
          <cell r="B949">
            <v>0</v>
          </cell>
          <cell r="C949">
            <v>0</v>
          </cell>
        </row>
        <row r="950">
          <cell r="A950">
            <v>124058</v>
          </cell>
          <cell r="B950">
            <v>67674.752825000003</v>
          </cell>
          <cell r="C950">
            <v>67674.752825000003</v>
          </cell>
        </row>
        <row r="951">
          <cell r="A951">
            <v>123371</v>
          </cell>
          <cell r="B951">
            <v>163120.13314699999</v>
          </cell>
          <cell r="C951">
            <v>163120.13314699999</v>
          </cell>
        </row>
        <row r="952">
          <cell r="A952">
            <v>124057</v>
          </cell>
          <cell r="B952">
            <v>28161.775640999997</v>
          </cell>
          <cell r="C952">
            <v>28161.775640999997</v>
          </cell>
        </row>
        <row r="953">
          <cell r="A953">
            <v>120979</v>
          </cell>
          <cell r="B953">
            <v>1508253.369065</v>
          </cell>
          <cell r="C953">
            <v>1508253.369065</v>
          </cell>
        </row>
        <row r="954">
          <cell r="A954">
            <v>124487</v>
          </cell>
          <cell r="B954">
            <v>366673.711801</v>
          </cell>
          <cell r="C954">
            <v>366673.711801</v>
          </cell>
        </row>
        <row r="955">
          <cell r="A955">
            <v>122744</v>
          </cell>
          <cell r="B955">
            <v>44433.342237000012</v>
          </cell>
          <cell r="C955">
            <v>44433.342237000012</v>
          </cell>
        </row>
        <row r="956">
          <cell r="A956">
            <v>125913</v>
          </cell>
          <cell r="B956">
            <v>1611550.1727180001</v>
          </cell>
          <cell r="C956">
            <v>1611550.1727180001</v>
          </cell>
        </row>
        <row r="957">
          <cell r="A957">
            <v>126102</v>
          </cell>
          <cell r="B957">
            <v>263801.44327499997</v>
          </cell>
          <cell r="C957">
            <v>263801.44327499997</v>
          </cell>
        </row>
        <row r="958">
          <cell r="A958">
            <v>125361</v>
          </cell>
          <cell r="B958">
            <v>1360209.9152950004</v>
          </cell>
          <cell r="C958">
            <v>1360209.9152950004</v>
          </cell>
        </row>
        <row r="959">
          <cell r="A959">
            <v>124694</v>
          </cell>
          <cell r="B959">
            <v>225103.34446800002</v>
          </cell>
          <cell r="C959">
            <v>225103.34446800002</v>
          </cell>
        </row>
        <row r="960">
          <cell r="A960">
            <v>124695</v>
          </cell>
          <cell r="B960">
            <v>1844518.8674289996</v>
          </cell>
          <cell r="C960">
            <v>1844518.8674289996</v>
          </cell>
        </row>
        <row r="961">
          <cell r="A961">
            <v>125844</v>
          </cell>
          <cell r="B961">
            <v>1049714.9055290001</v>
          </cell>
          <cell r="C961">
            <v>1049714.9055290001</v>
          </cell>
        </row>
        <row r="962">
          <cell r="A962">
            <v>125438</v>
          </cell>
          <cell r="B962">
            <v>0</v>
          </cell>
          <cell r="C962">
            <v>0</v>
          </cell>
        </row>
        <row r="963">
          <cell r="A963">
            <v>123809</v>
          </cell>
          <cell r="B963">
            <v>129033.65054400003</v>
          </cell>
          <cell r="C963">
            <v>129033.65054400003</v>
          </cell>
        </row>
        <row r="964">
          <cell r="A964">
            <v>125861</v>
          </cell>
          <cell r="B964">
            <v>83178.566304000007</v>
          </cell>
          <cell r="C964">
            <v>83178.566304000007</v>
          </cell>
        </row>
        <row r="965">
          <cell r="A965">
            <v>125578</v>
          </cell>
          <cell r="B965">
            <v>1175002.9717790002</v>
          </cell>
          <cell r="C965">
            <v>1175002.9717790002</v>
          </cell>
        </row>
        <row r="966">
          <cell r="A966">
            <v>125319</v>
          </cell>
          <cell r="B966">
            <v>366727.48794100003</v>
          </cell>
          <cell r="C966">
            <v>366727.48794100003</v>
          </cell>
        </row>
        <row r="967">
          <cell r="A967">
            <v>125473</v>
          </cell>
          <cell r="B967">
            <v>1598758.9748740003</v>
          </cell>
          <cell r="C967">
            <v>1598758.9748740003</v>
          </cell>
        </row>
        <row r="968">
          <cell r="A968">
            <v>126099</v>
          </cell>
          <cell r="B968">
            <v>486735.46543099987</v>
          </cell>
          <cell r="C968">
            <v>486735.46543099987</v>
          </cell>
        </row>
        <row r="969">
          <cell r="A969">
            <v>125912</v>
          </cell>
          <cell r="B969">
            <v>157854.548408</v>
          </cell>
          <cell r="C969">
            <v>157854.548408</v>
          </cell>
        </row>
        <row r="970">
          <cell r="A970">
            <v>125055</v>
          </cell>
          <cell r="B970">
            <v>843506.94570399984</v>
          </cell>
          <cell r="C970">
            <v>843506.94570399984</v>
          </cell>
        </row>
        <row r="971">
          <cell r="A971">
            <v>125564</v>
          </cell>
          <cell r="B971">
            <v>459098.45717999991</v>
          </cell>
          <cell r="C971">
            <v>459098.45717999991</v>
          </cell>
        </row>
        <row r="972">
          <cell r="A972">
            <v>126338</v>
          </cell>
          <cell r="B972">
            <v>0</v>
          </cell>
          <cell r="C972">
            <v>0</v>
          </cell>
        </row>
        <row r="973">
          <cell r="A973">
            <v>125816</v>
          </cell>
          <cell r="B973">
            <v>337915.2801620001</v>
          </cell>
          <cell r="C973">
            <v>337915.2801620001</v>
          </cell>
        </row>
        <row r="974">
          <cell r="A974">
            <v>126109</v>
          </cell>
          <cell r="B974">
            <v>63473.078088000002</v>
          </cell>
          <cell r="C974">
            <v>63473.078088000002</v>
          </cell>
        </row>
        <row r="975">
          <cell r="A975">
            <v>125597</v>
          </cell>
          <cell r="B975">
            <v>2400.6429049999997</v>
          </cell>
          <cell r="C975">
            <v>2400.6429049999997</v>
          </cell>
        </row>
        <row r="976">
          <cell r="A976">
            <v>125766</v>
          </cell>
          <cell r="B976">
            <v>16992.960434000001</v>
          </cell>
          <cell r="C976">
            <v>16992.960434000001</v>
          </cell>
        </row>
        <row r="977">
          <cell r="A977">
            <v>125976</v>
          </cell>
          <cell r="B977">
            <v>35942.992531999997</v>
          </cell>
          <cell r="C977">
            <v>35942.992531999997</v>
          </cell>
        </row>
        <row r="978">
          <cell r="A978">
            <v>126141</v>
          </cell>
          <cell r="B978">
            <v>34566.440585999997</v>
          </cell>
          <cell r="C978">
            <v>34566.440585999997</v>
          </cell>
        </row>
        <row r="979">
          <cell r="A979">
            <v>125765</v>
          </cell>
          <cell r="B979">
            <v>33170.904178999997</v>
          </cell>
          <cell r="C979">
            <v>33170.904178999997</v>
          </cell>
        </row>
        <row r="980">
          <cell r="A980">
            <v>126638</v>
          </cell>
          <cell r="B980">
            <v>34065.443263000001</v>
          </cell>
          <cell r="C980">
            <v>34065.443263000001</v>
          </cell>
        </row>
        <row r="981">
          <cell r="A981">
            <v>126624</v>
          </cell>
          <cell r="B981">
            <v>32567.418924000001</v>
          </cell>
          <cell r="C981">
            <v>32567.418924000001</v>
          </cell>
        </row>
        <row r="982">
          <cell r="A982">
            <v>126585</v>
          </cell>
          <cell r="B982">
            <v>19632.690170000002</v>
          </cell>
          <cell r="C982">
            <v>19632.690170000002</v>
          </cell>
        </row>
        <row r="983">
          <cell r="A983">
            <v>126675</v>
          </cell>
          <cell r="B983">
            <v>57719.124511999995</v>
          </cell>
          <cell r="C983">
            <v>57719.124511999995</v>
          </cell>
        </row>
        <row r="984">
          <cell r="A984">
            <v>126558</v>
          </cell>
          <cell r="B984">
            <v>497109.32098600006</v>
          </cell>
          <cell r="C984">
            <v>497109.32098600006</v>
          </cell>
        </row>
        <row r="985">
          <cell r="A985">
            <v>126602</v>
          </cell>
          <cell r="B985">
            <v>454690.96667500003</v>
          </cell>
          <cell r="C985">
            <v>454690.96667500003</v>
          </cell>
        </row>
        <row r="986">
          <cell r="A986">
            <v>126375</v>
          </cell>
          <cell r="B986">
            <v>62624.588906999998</v>
          </cell>
          <cell r="C986">
            <v>62624.588906999998</v>
          </cell>
        </row>
        <row r="987">
          <cell r="A987">
            <v>125840</v>
          </cell>
          <cell r="B987">
            <v>1639823.8666530002</v>
          </cell>
          <cell r="C987">
            <v>1639823.8666530002</v>
          </cell>
        </row>
        <row r="988">
          <cell r="A988">
            <v>125841</v>
          </cell>
          <cell r="B988">
            <v>1790616.3264330002</v>
          </cell>
          <cell r="C988">
            <v>1790616.3264330002</v>
          </cell>
        </row>
        <row r="989">
          <cell r="A989">
            <v>126172</v>
          </cell>
          <cell r="B989">
            <v>3850.1182320000003</v>
          </cell>
          <cell r="C989">
            <v>3850.1182320000003</v>
          </cell>
        </row>
        <row r="990">
          <cell r="A990">
            <v>126239</v>
          </cell>
          <cell r="B990">
            <v>4375.5936860000002</v>
          </cell>
          <cell r="C990">
            <v>4375.5936860000002</v>
          </cell>
        </row>
        <row r="991">
          <cell r="A991">
            <v>126296</v>
          </cell>
          <cell r="B991">
            <v>0</v>
          </cell>
          <cell r="C991">
            <v>0</v>
          </cell>
        </row>
        <row r="992">
          <cell r="A992">
            <v>126275</v>
          </cell>
          <cell r="B992">
            <v>0</v>
          </cell>
          <cell r="C992">
            <v>0</v>
          </cell>
        </row>
        <row r="993">
          <cell r="A993">
            <v>123051</v>
          </cell>
          <cell r="B993">
            <v>0</v>
          </cell>
          <cell r="C993">
            <v>0</v>
          </cell>
        </row>
        <row r="994">
          <cell r="A994">
            <v>123062</v>
          </cell>
          <cell r="B994">
            <v>1791243.7159380002</v>
          </cell>
          <cell r="C994">
            <v>1287958.8165380002</v>
          </cell>
        </row>
        <row r="995">
          <cell r="A995">
            <v>117319</v>
          </cell>
          <cell r="B995">
            <v>1233765.3663230003</v>
          </cell>
          <cell r="C995">
            <v>1233765.3663230003</v>
          </cell>
        </row>
        <row r="996">
          <cell r="A996">
            <v>117311</v>
          </cell>
          <cell r="B996">
            <v>683754.81131999998</v>
          </cell>
          <cell r="C996">
            <v>683754.81131999998</v>
          </cell>
        </row>
        <row r="997">
          <cell r="A997">
            <v>117070</v>
          </cell>
          <cell r="B997">
            <v>1124549.5552469997</v>
          </cell>
          <cell r="C997">
            <v>1124549.5552469997</v>
          </cell>
        </row>
        <row r="998">
          <cell r="A998">
            <v>121549</v>
          </cell>
          <cell r="B998">
            <v>201727.38319200001</v>
          </cell>
          <cell r="C998">
            <v>201727.38319200001</v>
          </cell>
        </row>
        <row r="999">
          <cell r="A999">
            <v>120156</v>
          </cell>
          <cell r="B999">
            <v>1389156.3077660003</v>
          </cell>
          <cell r="C999">
            <v>1389156.3077660003</v>
          </cell>
        </row>
        <row r="1000">
          <cell r="A1000">
            <v>121533</v>
          </cell>
          <cell r="B1000">
            <v>47247.067701999993</v>
          </cell>
          <cell r="C1000">
            <v>47247.067701999993</v>
          </cell>
        </row>
        <row r="1001">
          <cell r="A1001">
            <v>121430</v>
          </cell>
          <cell r="B1001">
            <v>16243.031295999999</v>
          </cell>
          <cell r="C1001">
            <v>16243.031295999999</v>
          </cell>
        </row>
        <row r="1002">
          <cell r="A1002">
            <v>121613</v>
          </cell>
          <cell r="B1002">
            <v>555619.25848199986</v>
          </cell>
          <cell r="C1002">
            <v>555619.25848199986</v>
          </cell>
        </row>
        <row r="1003">
          <cell r="A1003">
            <v>120479</v>
          </cell>
          <cell r="B1003">
            <v>16638.590075</v>
          </cell>
          <cell r="C1003">
            <v>16638.590075</v>
          </cell>
        </row>
        <row r="1004">
          <cell r="A1004">
            <v>121483</v>
          </cell>
          <cell r="B1004">
            <v>16484.465182</v>
          </cell>
          <cell r="C1004">
            <v>16484.465182</v>
          </cell>
        </row>
        <row r="1005">
          <cell r="A1005">
            <v>120047</v>
          </cell>
          <cell r="B1005">
            <v>2976010.7416889998</v>
          </cell>
          <cell r="C1005">
            <v>2976010.7416889998</v>
          </cell>
        </row>
        <row r="1006">
          <cell r="A1006">
            <v>119984</v>
          </cell>
          <cell r="B1006">
            <v>35795.762488</v>
          </cell>
          <cell r="C1006">
            <v>35795.762488</v>
          </cell>
        </row>
        <row r="1007">
          <cell r="A1007">
            <v>121015</v>
          </cell>
          <cell r="B1007">
            <v>1448257.4227370003</v>
          </cell>
          <cell r="C1007">
            <v>1448257.4227370003</v>
          </cell>
        </row>
        <row r="1008">
          <cell r="A1008">
            <v>121021</v>
          </cell>
          <cell r="B1008">
            <v>1126956.9129869998</v>
          </cell>
          <cell r="C1008">
            <v>1126956.9129869998</v>
          </cell>
        </row>
        <row r="1009">
          <cell r="A1009">
            <v>121599</v>
          </cell>
          <cell r="B1009">
            <v>755049.76648700016</v>
          </cell>
          <cell r="C1009">
            <v>755049.76648700016</v>
          </cell>
        </row>
        <row r="1010">
          <cell r="A1010">
            <v>130953</v>
          </cell>
          <cell r="B1010">
            <v>7980577.9739789991</v>
          </cell>
          <cell r="C1010">
            <v>7980577.9739789991</v>
          </cell>
        </row>
        <row r="1011">
          <cell r="A1011">
            <v>125688</v>
          </cell>
          <cell r="B1011">
            <v>26080.100277000001</v>
          </cell>
          <cell r="C1011">
            <v>26080.100277000001</v>
          </cell>
        </row>
        <row r="1012">
          <cell r="A1012">
            <v>110962</v>
          </cell>
          <cell r="B1012">
            <v>393926.81856599991</v>
          </cell>
          <cell r="C1012">
            <v>393926.81856599991</v>
          </cell>
        </row>
        <row r="1013">
          <cell r="A1013">
            <v>111470</v>
          </cell>
          <cell r="B1013">
            <v>0</v>
          </cell>
          <cell r="C1013">
            <v>0</v>
          </cell>
        </row>
        <row r="1014">
          <cell r="A1014">
            <v>111750</v>
          </cell>
          <cell r="B1014">
            <v>0</v>
          </cell>
          <cell r="C1014">
            <v>0</v>
          </cell>
        </row>
        <row r="1015">
          <cell r="A1015">
            <v>110275</v>
          </cell>
          <cell r="B1015">
            <v>16302.342509000002</v>
          </cell>
          <cell r="C1015">
            <v>16302.342509000002</v>
          </cell>
        </row>
        <row r="1016">
          <cell r="A1016">
            <v>114684</v>
          </cell>
          <cell r="B1016">
            <v>282801.21135599999</v>
          </cell>
          <cell r="C1016">
            <v>282801.21135599999</v>
          </cell>
        </row>
        <row r="1017">
          <cell r="A1017">
            <v>111804</v>
          </cell>
          <cell r="B1017">
            <v>70740.312960999989</v>
          </cell>
          <cell r="C1017">
            <v>70740.312960999989</v>
          </cell>
        </row>
        <row r="1018">
          <cell r="A1018">
            <v>115426</v>
          </cell>
          <cell r="B1018">
            <v>239103.82907199999</v>
          </cell>
          <cell r="C1018">
            <v>239103.82907199999</v>
          </cell>
        </row>
        <row r="1019">
          <cell r="A1019">
            <v>111749</v>
          </cell>
          <cell r="B1019">
            <v>206586.71408400001</v>
          </cell>
          <cell r="C1019">
            <v>206586.71408400001</v>
          </cell>
        </row>
        <row r="1020">
          <cell r="A1020">
            <v>110276</v>
          </cell>
          <cell r="B1020">
            <v>0</v>
          </cell>
          <cell r="C1020">
            <v>0</v>
          </cell>
        </row>
        <row r="1021">
          <cell r="A1021">
            <v>115861</v>
          </cell>
          <cell r="B1021">
            <v>108077.59533800001</v>
          </cell>
          <cell r="C1021">
            <v>108077.59533800001</v>
          </cell>
        </row>
        <row r="1022">
          <cell r="A1022">
            <v>118454</v>
          </cell>
          <cell r="B1022">
            <v>944772.81774199975</v>
          </cell>
          <cell r="C1022">
            <v>944772.81774199975</v>
          </cell>
        </row>
        <row r="1023">
          <cell r="A1023">
            <v>117840</v>
          </cell>
          <cell r="B1023">
            <v>1469574.1543240002</v>
          </cell>
          <cell r="C1023">
            <v>1469574.1543240002</v>
          </cell>
        </row>
        <row r="1024">
          <cell r="A1024">
            <v>117901</v>
          </cell>
          <cell r="B1024">
            <v>282179.27947899996</v>
          </cell>
          <cell r="C1024">
            <v>282179.27947899996</v>
          </cell>
        </row>
        <row r="1025">
          <cell r="A1025">
            <v>116183</v>
          </cell>
          <cell r="B1025">
            <v>119605.83725500001</v>
          </cell>
          <cell r="C1025">
            <v>119605.83725500001</v>
          </cell>
        </row>
        <row r="1026">
          <cell r="A1026">
            <v>118459</v>
          </cell>
          <cell r="B1026">
            <v>411503.49699299992</v>
          </cell>
          <cell r="C1026">
            <v>411503.49699299992</v>
          </cell>
        </row>
        <row r="1027">
          <cell r="A1027">
            <v>118167</v>
          </cell>
          <cell r="B1027">
            <v>648848.8628</v>
          </cell>
          <cell r="C1027">
            <v>648848.8628</v>
          </cell>
        </row>
        <row r="1028">
          <cell r="A1028">
            <v>116595</v>
          </cell>
          <cell r="B1028">
            <v>288511.812256</v>
          </cell>
          <cell r="C1028">
            <v>288511.812256</v>
          </cell>
        </row>
        <row r="1029">
          <cell r="A1029">
            <v>114430</v>
          </cell>
          <cell r="B1029">
            <v>299418.01192600006</v>
          </cell>
          <cell r="C1029">
            <v>299418.01192600006</v>
          </cell>
        </row>
        <row r="1030">
          <cell r="A1030">
            <v>110258</v>
          </cell>
          <cell r="B1030">
            <v>392013.40864500008</v>
          </cell>
          <cell r="C1030">
            <v>392013.40864500008</v>
          </cell>
        </row>
        <row r="1031">
          <cell r="A1031">
            <v>116169</v>
          </cell>
          <cell r="B1031">
            <v>313767.67220699997</v>
          </cell>
          <cell r="C1031">
            <v>313767.67220699997</v>
          </cell>
        </row>
        <row r="1032">
          <cell r="A1032">
            <v>118604</v>
          </cell>
          <cell r="B1032">
            <v>210116.68165699995</v>
          </cell>
          <cell r="C1032">
            <v>210116.68165699995</v>
          </cell>
        </row>
        <row r="1033">
          <cell r="A1033">
            <v>110328</v>
          </cell>
          <cell r="B1033">
            <v>330324.12393400003</v>
          </cell>
          <cell r="C1033">
            <v>330324.12393400003</v>
          </cell>
        </row>
        <row r="1034">
          <cell r="A1034">
            <v>117853</v>
          </cell>
          <cell r="B1034">
            <v>598388.95165199996</v>
          </cell>
          <cell r="C1034">
            <v>598388.95165199996</v>
          </cell>
        </row>
        <row r="1035">
          <cell r="A1035">
            <v>116121</v>
          </cell>
          <cell r="B1035">
            <v>155138.31797199999</v>
          </cell>
          <cell r="C1035">
            <v>155138.31797199999</v>
          </cell>
        </row>
        <row r="1036">
          <cell r="A1036">
            <v>118603</v>
          </cell>
          <cell r="B1036">
            <v>0</v>
          </cell>
          <cell r="C1036">
            <v>0</v>
          </cell>
        </row>
        <row r="1037">
          <cell r="A1037">
            <v>123243</v>
          </cell>
          <cell r="B1037">
            <v>307972.35468500003</v>
          </cell>
          <cell r="C1037">
            <v>307972.35468500003</v>
          </cell>
        </row>
        <row r="1038">
          <cell r="A1038">
            <v>118674</v>
          </cell>
          <cell r="B1038">
            <v>468253.57231499994</v>
          </cell>
          <cell r="C1038">
            <v>468253.57231499994</v>
          </cell>
        </row>
        <row r="1039">
          <cell r="A1039">
            <v>123300</v>
          </cell>
          <cell r="B1039">
            <v>92985.494013000003</v>
          </cell>
          <cell r="C1039">
            <v>92985.494013000003</v>
          </cell>
        </row>
        <row r="1040">
          <cell r="A1040">
            <v>125274</v>
          </cell>
          <cell r="B1040">
            <v>226869.68276199998</v>
          </cell>
          <cell r="C1040">
            <v>226869.68276199998</v>
          </cell>
        </row>
        <row r="1041">
          <cell r="A1041">
            <v>124995</v>
          </cell>
          <cell r="B1041">
            <v>526393.585831</v>
          </cell>
          <cell r="C1041">
            <v>526393.585831</v>
          </cell>
        </row>
        <row r="1042">
          <cell r="A1042">
            <v>123264</v>
          </cell>
          <cell r="B1042">
            <v>953524.00252699992</v>
          </cell>
          <cell r="C1042">
            <v>953524.00252699992</v>
          </cell>
        </row>
        <row r="1043">
          <cell r="A1043">
            <v>123497</v>
          </cell>
          <cell r="B1043">
            <v>213850.06448599999</v>
          </cell>
          <cell r="C1043">
            <v>213850.06448599999</v>
          </cell>
        </row>
        <row r="1044">
          <cell r="A1044">
            <v>123299</v>
          </cell>
          <cell r="B1044">
            <v>1449514.4399880001</v>
          </cell>
          <cell r="C1044">
            <v>1449514.4399880001</v>
          </cell>
        </row>
        <row r="1045">
          <cell r="A1045">
            <v>126183</v>
          </cell>
          <cell r="B1045">
            <v>15221.098148999998</v>
          </cell>
          <cell r="C1045">
            <v>15221.098148999998</v>
          </cell>
        </row>
        <row r="1046">
          <cell r="A1046">
            <v>126160</v>
          </cell>
          <cell r="B1046">
            <v>16116.780563999999</v>
          </cell>
          <cell r="C1046">
            <v>16116.780563999999</v>
          </cell>
        </row>
        <row r="1047">
          <cell r="A1047">
            <v>123301</v>
          </cell>
          <cell r="B1047">
            <v>94556.763541000008</v>
          </cell>
          <cell r="C1047">
            <v>94556.763541000008</v>
          </cell>
        </row>
        <row r="1048">
          <cell r="A1048">
            <v>125292</v>
          </cell>
          <cell r="B1048">
            <v>187937.08099100002</v>
          </cell>
          <cell r="C1048">
            <v>187937.08099100002</v>
          </cell>
        </row>
        <row r="1049">
          <cell r="A1049">
            <v>123461</v>
          </cell>
          <cell r="B1049">
            <v>46865.015921000006</v>
          </cell>
          <cell r="C1049">
            <v>46865.015921000006</v>
          </cell>
        </row>
        <row r="1050">
          <cell r="A1050">
            <v>125047</v>
          </cell>
          <cell r="B1050">
            <v>696370.74043900007</v>
          </cell>
          <cell r="C1050">
            <v>696370.74043900007</v>
          </cell>
        </row>
        <row r="1051">
          <cell r="A1051">
            <v>126965</v>
          </cell>
          <cell r="B1051">
            <v>17786.874641999999</v>
          </cell>
          <cell r="C1051">
            <v>17786.874641999999</v>
          </cell>
        </row>
        <row r="1052">
          <cell r="A1052">
            <v>125953</v>
          </cell>
          <cell r="B1052">
            <v>60154.427882000004</v>
          </cell>
          <cell r="C1052">
            <v>60154.427882000004</v>
          </cell>
        </row>
        <row r="1053">
          <cell r="A1053">
            <v>126182</v>
          </cell>
          <cell r="B1053">
            <v>21458.028432999999</v>
          </cell>
          <cell r="C1053">
            <v>21458.028432999999</v>
          </cell>
        </row>
        <row r="1054">
          <cell r="A1054">
            <v>123242</v>
          </cell>
          <cell r="B1054">
            <v>329573.368801</v>
          </cell>
          <cell r="C1054">
            <v>329573.368801</v>
          </cell>
        </row>
        <row r="1055">
          <cell r="A1055">
            <v>127244</v>
          </cell>
          <cell r="B1055">
            <v>250575.36978199999</v>
          </cell>
          <cell r="C1055">
            <v>250575.36978199999</v>
          </cell>
        </row>
        <row r="1056">
          <cell r="A1056">
            <v>126218</v>
          </cell>
          <cell r="B1056">
            <v>503991.78299899993</v>
          </cell>
          <cell r="C1056">
            <v>503991.78299899993</v>
          </cell>
        </row>
        <row r="1057">
          <cell r="A1057">
            <v>120731</v>
          </cell>
          <cell r="B1057">
            <v>6865.2037620000001</v>
          </cell>
          <cell r="C1057">
            <v>6865.2037620000001</v>
          </cell>
        </row>
        <row r="1058">
          <cell r="A1058">
            <v>126619</v>
          </cell>
          <cell r="B1058">
            <v>121297.08597299999</v>
          </cell>
          <cell r="C1058">
            <v>121297.08597299999</v>
          </cell>
        </row>
        <row r="1059">
          <cell r="A1059">
            <v>126578</v>
          </cell>
          <cell r="B1059">
            <v>489884.04532299994</v>
          </cell>
          <cell r="C1059">
            <v>489884.04532299994</v>
          </cell>
        </row>
        <row r="1060">
          <cell r="A1060">
            <v>126303</v>
          </cell>
          <cell r="B1060">
            <v>21359.038661999999</v>
          </cell>
          <cell r="C1060">
            <v>21359.038661999999</v>
          </cell>
        </row>
        <row r="1061">
          <cell r="A1061">
            <v>125955</v>
          </cell>
          <cell r="B1061">
            <v>31795.859886000002</v>
          </cell>
          <cell r="C1061">
            <v>31795.859886000002</v>
          </cell>
        </row>
        <row r="1062">
          <cell r="A1062">
            <v>111866</v>
          </cell>
          <cell r="B1062">
            <v>1306508.7614569999</v>
          </cell>
          <cell r="C1062">
            <v>1306508.7614569999</v>
          </cell>
        </row>
        <row r="1063">
          <cell r="A1063">
            <v>120726</v>
          </cell>
          <cell r="B1063">
            <v>363337.44054799998</v>
          </cell>
          <cell r="C1063">
            <v>363337.44054799998</v>
          </cell>
        </row>
        <row r="1064">
          <cell r="A1064">
            <v>120728</v>
          </cell>
          <cell r="B1064">
            <v>566416.7567100001</v>
          </cell>
          <cell r="C1064">
            <v>566416.7567100001</v>
          </cell>
        </row>
        <row r="1065">
          <cell r="A1065">
            <v>120931</v>
          </cell>
          <cell r="B1065">
            <v>136036.34251600003</v>
          </cell>
          <cell r="C1065">
            <v>136036.34251600003</v>
          </cell>
        </row>
        <row r="1066">
          <cell r="A1066">
            <v>123566</v>
          </cell>
          <cell r="B1066">
            <v>0</v>
          </cell>
          <cell r="C1066">
            <v>0</v>
          </cell>
        </row>
        <row r="1067">
          <cell r="A1067">
            <v>121598</v>
          </cell>
          <cell r="B1067">
            <v>11745.263778</v>
          </cell>
          <cell r="C1067">
            <v>11745.263778</v>
          </cell>
        </row>
        <row r="1068">
          <cell r="A1068">
            <v>124196</v>
          </cell>
          <cell r="B1068">
            <v>353656.7019990001</v>
          </cell>
          <cell r="C1068">
            <v>353656.7019990001</v>
          </cell>
        </row>
        <row r="1069">
          <cell r="A1069">
            <v>123707</v>
          </cell>
          <cell r="B1069">
            <v>40082.076708000001</v>
          </cell>
          <cell r="C1069">
            <v>40082.076708000001</v>
          </cell>
        </row>
        <row r="1070">
          <cell r="A1070">
            <v>123186</v>
          </cell>
          <cell r="B1070">
            <v>10570.996316000001</v>
          </cell>
          <cell r="C1070">
            <v>10570.996316000001</v>
          </cell>
        </row>
        <row r="1071">
          <cell r="A1071">
            <v>126943</v>
          </cell>
          <cell r="B1071">
            <v>21975.541692999999</v>
          </cell>
          <cell r="C1071">
            <v>21975.541692999999</v>
          </cell>
        </row>
        <row r="1072">
          <cell r="A1072">
            <v>127291</v>
          </cell>
          <cell r="B1072">
            <v>0</v>
          </cell>
          <cell r="C1072">
            <v>0</v>
          </cell>
        </row>
        <row r="1073">
          <cell r="A1073">
            <v>123344</v>
          </cell>
          <cell r="B1073">
            <v>193596.544436</v>
          </cell>
          <cell r="C1073">
            <v>193596.544436</v>
          </cell>
        </row>
        <row r="1074">
          <cell r="A1074">
            <v>127095</v>
          </cell>
          <cell r="B1074">
            <v>81041.225599000012</v>
          </cell>
          <cell r="C1074">
            <v>81041.225599000012</v>
          </cell>
        </row>
        <row r="1075">
          <cell r="A1075">
            <v>127075</v>
          </cell>
          <cell r="B1075">
            <v>18209.717387000001</v>
          </cell>
          <cell r="C1075">
            <v>18209.717387000001</v>
          </cell>
        </row>
        <row r="1076">
          <cell r="A1076">
            <v>123888</v>
          </cell>
          <cell r="B1076">
            <v>8885.6978750000017</v>
          </cell>
          <cell r="C1076">
            <v>8885.6978750000017</v>
          </cell>
        </row>
        <row r="1077">
          <cell r="A1077">
            <v>123887</v>
          </cell>
          <cell r="B1077">
            <v>35584.988833000003</v>
          </cell>
          <cell r="C1077">
            <v>35584.988833000003</v>
          </cell>
        </row>
        <row r="1078">
          <cell r="A1078">
            <v>127176</v>
          </cell>
          <cell r="B1078">
            <v>4883.4537099999998</v>
          </cell>
          <cell r="C1078">
            <v>4883.4537099999998</v>
          </cell>
        </row>
        <row r="1079">
          <cell r="A1079">
            <v>127178</v>
          </cell>
          <cell r="B1079">
            <v>6836.8351929999999</v>
          </cell>
          <cell r="C1079">
            <v>6836.8351929999999</v>
          </cell>
        </row>
        <row r="1080">
          <cell r="A1080">
            <v>127177</v>
          </cell>
          <cell r="B1080">
            <v>15138.706501000001</v>
          </cell>
          <cell r="C1080">
            <v>15138.706501000001</v>
          </cell>
        </row>
        <row r="1081">
          <cell r="A1081">
            <v>125291</v>
          </cell>
          <cell r="B1081">
            <v>0</v>
          </cell>
          <cell r="C1081">
            <v>0</v>
          </cell>
        </row>
        <row r="1082">
          <cell r="A1082">
            <v>127228</v>
          </cell>
          <cell r="B1082">
            <v>102565.06812500002</v>
          </cell>
          <cell r="C1082">
            <v>102565.06812500002</v>
          </cell>
        </row>
        <row r="1083">
          <cell r="A1083">
            <v>127096</v>
          </cell>
          <cell r="B1083">
            <v>47783.915292000005</v>
          </cell>
          <cell r="C1083">
            <v>47783.915292000005</v>
          </cell>
        </row>
        <row r="1084">
          <cell r="A1084">
            <v>124360</v>
          </cell>
          <cell r="B1084">
            <v>85463.260093000004</v>
          </cell>
          <cell r="C1084">
            <v>85463.260093000004</v>
          </cell>
        </row>
        <row r="1085">
          <cell r="A1085">
            <v>121606</v>
          </cell>
          <cell r="B1085">
            <v>1721334.579749</v>
          </cell>
          <cell r="C1085">
            <v>1721334.579749</v>
          </cell>
        </row>
        <row r="1086">
          <cell r="A1086">
            <v>121468</v>
          </cell>
          <cell r="B1086">
            <v>1936203.380815</v>
          </cell>
          <cell r="C1086">
            <v>1936203.380815</v>
          </cell>
        </row>
        <row r="1087">
          <cell r="A1087">
            <v>123345</v>
          </cell>
          <cell r="B1087">
            <v>532804.86642199999</v>
          </cell>
          <cell r="C1087">
            <v>532804.86642199999</v>
          </cell>
        </row>
        <row r="1088">
          <cell r="A1088">
            <v>123468</v>
          </cell>
          <cell r="B1088">
            <v>713677.76030299999</v>
          </cell>
          <cell r="C1088">
            <v>713677.76030299999</v>
          </cell>
        </row>
        <row r="1089">
          <cell r="A1089">
            <v>125574</v>
          </cell>
          <cell r="B1089">
            <v>81301.722729000001</v>
          </cell>
          <cell r="C1089">
            <v>81301.722729000001</v>
          </cell>
        </row>
        <row r="1090">
          <cell r="A1090">
            <v>125516</v>
          </cell>
          <cell r="B1090">
            <v>333543.949907</v>
          </cell>
          <cell r="C1090">
            <v>333543.949907</v>
          </cell>
        </row>
        <row r="1091">
          <cell r="A1091">
            <v>125705</v>
          </cell>
          <cell r="B1091">
            <v>35122.767048000002</v>
          </cell>
          <cell r="C1091">
            <v>35122.767048000002</v>
          </cell>
        </row>
        <row r="1092">
          <cell r="A1092">
            <v>125420</v>
          </cell>
          <cell r="B1092">
            <v>1390405.2813979997</v>
          </cell>
          <cell r="C1092">
            <v>1390405.2813979997</v>
          </cell>
        </row>
        <row r="1093">
          <cell r="A1093">
            <v>121508</v>
          </cell>
          <cell r="B1093">
            <v>47483.676783000003</v>
          </cell>
          <cell r="C1093">
            <v>47483.676783000003</v>
          </cell>
        </row>
        <row r="1094">
          <cell r="A1094">
            <v>126912</v>
          </cell>
          <cell r="B1094">
            <v>0</v>
          </cell>
          <cell r="C1094">
            <v>0</v>
          </cell>
        </row>
        <row r="1095">
          <cell r="A1095">
            <v>123415</v>
          </cell>
          <cell r="B1095">
            <v>276353.56637199997</v>
          </cell>
          <cell r="C1095">
            <v>276353.56637199997</v>
          </cell>
        </row>
        <row r="1096">
          <cell r="A1096">
            <v>122064</v>
          </cell>
          <cell r="B1096">
            <v>2006638.6702980001</v>
          </cell>
          <cell r="C1096">
            <v>2006638.6702980001</v>
          </cell>
        </row>
        <row r="1097">
          <cell r="A1097">
            <v>122304</v>
          </cell>
          <cell r="B1097">
            <v>81429.665356000012</v>
          </cell>
          <cell r="C1097">
            <v>81429.665356000012</v>
          </cell>
        </row>
        <row r="1098">
          <cell r="A1098">
            <v>124236</v>
          </cell>
          <cell r="B1098">
            <v>2231217.1622550003</v>
          </cell>
          <cell r="C1098">
            <v>2231217.1622550003</v>
          </cell>
        </row>
        <row r="1099">
          <cell r="A1099">
            <v>124248</v>
          </cell>
          <cell r="B1099">
            <v>573874.81511099997</v>
          </cell>
          <cell r="C1099">
            <v>573874.81511099997</v>
          </cell>
        </row>
        <row r="1100">
          <cell r="A1100">
            <v>123238</v>
          </cell>
          <cell r="B1100">
            <v>947065.90773599991</v>
          </cell>
          <cell r="C1100">
            <v>947065.90773599991</v>
          </cell>
        </row>
        <row r="1101">
          <cell r="A1101">
            <v>122985</v>
          </cell>
          <cell r="B1101">
            <v>60938.794542000003</v>
          </cell>
          <cell r="C1101">
            <v>60938.794542000003</v>
          </cell>
        </row>
        <row r="1102">
          <cell r="A1102">
            <v>123053</v>
          </cell>
          <cell r="B1102">
            <v>737821.82820100011</v>
          </cell>
          <cell r="C1102">
            <v>737821.82820100011</v>
          </cell>
        </row>
        <row r="1103">
          <cell r="A1103">
            <v>123492</v>
          </cell>
          <cell r="B1103">
            <v>461333.069578</v>
          </cell>
          <cell r="C1103">
            <v>461333.069578</v>
          </cell>
        </row>
        <row r="1104">
          <cell r="A1104">
            <v>126678</v>
          </cell>
          <cell r="B1104">
            <v>4357128.9066730011</v>
          </cell>
          <cell r="C1104">
            <v>4357128.9066730011</v>
          </cell>
        </row>
        <row r="1105">
          <cell r="A1105">
            <v>127370</v>
          </cell>
          <cell r="B1105">
            <v>15652.960718999999</v>
          </cell>
          <cell r="C1105">
            <v>15652.960718999999</v>
          </cell>
        </row>
        <row r="1106">
          <cell r="A1106">
            <v>127372</v>
          </cell>
          <cell r="B1106">
            <v>10955.128424999999</v>
          </cell>
          <cell r="C1106">
            <v>10955.128424999999</v>
          </cell>
        </row>
        <row r="1107">
          <cell r="A1107">
            <v>128914</v>
          </cell>
          <cell r="B1107">
            <v>26815.773940999999</v>
          </cell>
          <cell r="C1107">
            <v>26815.773940999999</v>
          </cell>
        </row>
        <row r="1108">
          <cell r="A1108">
            <v>128811</v>
          </cell>
          <cell r="B1108">
            <v>70229.816581999999</v>
          </cell>
          <cell r="C1108">
            <v>70229.816581999999</v>
          </cell>
        </row>
        <row r="1109">
          <cell r="A1109">
            <v>128542</v>
          </cell>
          <cell r="B1109">
            <v>8015587.9497459987</v>
          </cell>
          <cell r="C1109">
            <v>8015587.9497459987</v>
          </cell>
        </row>
        <row r="1110">
          <cell r="A1110">
            <v>128839</v>
          </cell>
          <cell r="B1110">
            <v>22763.956623999999</v>
          </cell>
          <cell r="C1110">
            <v>22763.956623999999</v>
          </cell>
        </row>
        <row r="1111">
          <cell r="A1111">
            <v>129159</v>
          </cell>
          <cell r="B1111">
            <v>362313.18261500006</v>
          </cell>
          <cell r="C1111">
            <v>362313.18261500006</v>
          </cell>
        </row>
        <row r="1112">
          <cell r="A1112">
            <v>129374</v>
          </cell>
          <cell r="B1112">
            <v>113998.048847</v>
          </cell>
          <cell r="C1112">
            <v>113998.048847</v>
          </cell>
        </row>
        <row r="1113">
          <cell r="A1113">
            <v>127643</v>
          </cell>
          <cell r="B1113">
            <v>1427482.2480699997</v>
          </cell>
          <cell r="C1113">
            <v>1427482.2480699997</v>
          </cell>
        </row>
        <row r="1114">
          <cell r="A1114">
            <v>129326</v>
          </cell>
          <cell r="B1114">
            <v>14210.475513000001</v>
          </cell>
          <cell r="C1114">
            <v>14210.475513000001</v>
          </cell>
        </row>
        <row r="1115">
          <cell r="A1115">
            <v>127367</v>
          </cell>
          <cell r="B1115">
            <v>3753157.3520549997</v>
          </cell>
          <cell r="C1115">
            <v>3753157.3520549997</v>
          </cell>
        </row>
        <row r="1116">
          <cell r="A1116">
            <v>127366</v>
          </cell>
          <cell r="B1116">
            <v>506374.01932499994</v>
          </cell>
          <cell r="C1116">
            <v>506374.01932499994</v>
          </cell>
        </row>
        <row r="1117">
          <cell r="A1117">
            <v>129337</v>
          </cell>
          <cell r="B1117">
            <v>11383671.576417001</v>
          </cell>
          <cell r="C1117">
            <v>11383671.576417001</v>
          </cell>
        </row>
        <row r="1118">
          <cell r="A1118">
            <v>129361</v>
          </cell>
          <cell r="B1118">
            <v>466396.47972199996</v>
          </cell>
          <cell r="C1118">
            <v>466396.47972199996</v>
          </cell>
        </row>
        <row r="1119">
          <cell r="A1119">
            <v>128142</v>
          </cell>
          <cell r="B1119">
            <v>2571843.9803689998</v>
          </cell>
          <cell r="C1119">
            <v>2571843.9803689998</v>
          </cell>
        </row>
        <row r="1120">
          <cell r="A1120">
            <v>128915</v>
          </cell>
          <cell r="B1120">
            <v>25892.460850000003</v>
          </cell>
          <cell r="C1120">
            <v>25892.460850000003</v>
          </cell>
        </row>
        <row r="1121">
          <cell r="A1121">
            <v>127369</v>
          </cell>
          <cell r="B1121">
            <v>1910.7878040000001</v>
          </cell>
          <cell r="C1121">
            <v>1910.7878040000001</v>
          </cell>
        </row>
        <row r="1122">
          <cell r="A1122">
            <v>128287</v>
          </cell>
          <cell r="B1122">
            <v>17151.926708000003</v>
          </cell>
          <cell r="C1122">
            <v>17151.926708000003</v>
          </cell>
        </row>
        <row r="1123">
          <cell r="A1123">
            <v>129301</v>
          </cell>
          <cell r="B1123">
            <v>296853.83377000003</v>
          </cell>
          <cell r="C1123">
            <v>296853.83377000003</v>
          </cell>
        </row>
        <row r="1124">
          <cell r="A1124">
            <v>129426</v>
          </cell>
          <cell r="B1124">
            <v>180.321245</v>
          </cell>
          <cell r="C1124">
            <v>180.321245</v>
          </cell>
        </row>
        <row r="1125">
          <cell r="A1125">
            <v>127373</v>
          </cell>
          <cell r="B1125">
            <v>12696.654149999998</v>
          </cell>
          <cell r="C1125">
            <v>12696.654149999998</v>
          </cell>
        </row>
        <row r="1126">
          <cell r="A1126">
            <v>127117</v>
          </cell>
          <cell r="B1126">
            <v>1031969.221168</v>
          </cell>
          <cell r="C1126">
            <v>1031969.221168</v>
          </cell>
        </row>
        <row r="1127">
          <cell r="A1127">
            <v>128384</v>
          </cell>
          <cell r="B1127">
            <v>192630.23199</v>
          </cell>
          <cell r="C1127">
            <v>192630.23199</v>
          </cell>
        </row>
        <row r="1128">
          <cell r="A1128">
            <v>129392</v>
          </cell>
          <cell r="B1128">
            <v>153468.19653400002</v>
          </cell>
          <cell r="C1128">
            <v>153468.19653400002</v>
          </cell>
        </row>
        <row r="1129">
          <cell r="A1129">
            <v>128324</v>
          </cell>
          <cell r="B1129">
            <v>470301.1458629999</v>
          </cell>
          <cell r="C1129">
            <v>470301.1458629999</v>
          </cell>
        </row>
        <row r="1130">
          <cell r="A1130">
            <v>124678</v>
          </cell>
          <cell r="B1130">
            <v>333573.683342</v>
          </cell>
          <cell r="C1130">
            <v>333573.683342</v>
          </cell>
        </row>
        <row r="1131">
          <cell r="A1131">
            <v>128221</v>
          </cell>
          <cell r="B1131">
            <v>83050.660554999995</v>
          </cell>
          <cell r="C1131">
            <v>83050.660554999995</v>
          </cell>
        </row>
        <row r="1132">
          <cell r="A1132">
            <v>127107</v>
          </cell>
          <cell r="B1132">
            <v>108246.96886100002</v>
          </cell>
          <cell r="C1132">
            <v>108246.96886100002</v>
          </cell>
        </row>
        <row r="1133">
          <cell r="A1133">
            <v>127944</v>
          </cell>
          <cell r="B1133">
            <v>248966.58705999999</v>
          </cell>
          <cell r="C1133">
            <v>248966.58705999999</v>
          </cell>
        </row>
        <row r="1134">
          <cell r="A1134">
            <v>128325</v>
          </cell>
          <cell r="B1134">
            <v>88164.214873999998</v>
          </cell>
          <cell r="C1134">
            <v>88164.214873999998</v>
          </cell>
        </row>
        <row r="1135">
          <cell r="A1135">
            <v>128327</v>
          </cell>
          <cell r="B1135">
            <v>90558.331277999983</v>
          </cell>
          <cell r="C1135">
            <v>90558.331277999983</v>
          </cell>
        </row>
        <row r="1136">
          <cell r="A1136">
            <v>128326</v>
          </cell>
          <cell r="B1136">
            <v>89296.727672999987</v>
          </cell>
          <cell r="C1136">
            <v>89296.727672999987</v>
          </cell>
        </row>
        <row r="1137">
          <cell r="A1137">
            <v>129194</v>
          </cell>
          <cell r="B1137">
            <v>1444291.1148529996</v>
          </cell>
          <cell r="C1137">
            <v>1444291.1148529996</v>
          </cell>
        </row>
        <row r="1138">
          <cell r="A1138">
            <v>127970</v>
          </cell>
          <cell r="B1138">
            <v>42673.865034999995</v>
          </cell>
          <cell r="C1138">
            <v>42673.865034999995</v>
          </cell>
        </row>
        <row r="1139">
          <cell r="A1139">
            <v>129498</v>
          </cell>
          <cell r="B1139">
            <v>168947.76441800001</v>
          </cell>
          <cell r="C1139">
            <v>168947.76441800001</v>
          </cell>
        </row>
        <row r="1140">
          <cell r="A1140">
            <v>123202</v>
          </cell>
          <cell r="B1140">
            <v>486565.03124000004</v>
          </cell>
          <cell r="C1140">
            <v>486565.03124000004</v>
          </cell>
        </row>
        <row r="1141">
          <cell r="A1141">
            <v>122393</v>
          </cell>
          <cell r="B1141">
            <v>738606.20391999988</v>
          </cell>
          <cell r="C1141">
            <v>738606.20391999988</v>
          </cell>
        </row>
        <row r="1142">
          <cell r="A1142">
            <v>126978</v>
          </cell>
          <cell r="B1142">
            <v>21281.152905999999</v>
          </cell>
          <cell r="C1142">
            <v>21281.152905999999</v>
          </cell>
        </row>
        <row r="1143">
          <cell r="A1143">
            <v>126979</v>
          </cell>
          <cell r="B1143">
            <v>0</v>
          </cell>
          <cell r="C1143">
            <v>0</v>
          </cell>
        </row>
        <row r="1144">
          <cell r="A1144">
            <v>126981</v>
          </cell>
          <cell r="B1144">
            <v>0</v>
          </cell>
          <cell r="C1144">
            <v>0</v>
          </cell>
        </row>
        <row r="1145">
          <cell r="A1145">
            <v>129643</v>
          </cell>
          <cell r="B1145">
            <v>360627.10440699995</v>
          </cell>
          <cell r="C1145">
            <v>360627.10440699995</v>
          </cell>
        </row>
        <row r="1146">
          <cell r="A1146">
            <v>126980</v>
          </cell>
          <cell r="B1146">
            <v>0</v>
          </cell>
          <cell r="C1146">
            <v>0</v>
          </cell>
        </row>
        <row r="1147">
          <cell r="A1147">
            <v>126621</v>
          </cell>
          <cell r="B1147">
            <v>1113520.1353549999</v>
          </cell>
          <cell r="C1147">
            <v>1113520.1353549999</v>
          </cell>
        </row>
        <row r="1148">
          <cell r="A1148">
            <v>128292</v>
          </cell>
          <cell r="B1148">
            <v>76500.158031999992</v>
          </cell>
          <cell r="C1148">
            <v>76500.158031999992</v>
          </cell>
        </row>
        <row r="1149">
          <cell r="A1149">
            <v>127969</v>
          </cell>
          <cell r="B1149">
            <v>22271.542513999997</v>
          </cell>
          <cell r="C1149">
            <v>22271.542513999997</v>
          </cell>
        </row>
        <row r="1150">
          <cell r="A1150">
            <v>116574</v>
          </cell>
          <cell r="B1150">
            <v>18700.161031</v>
          </cell>
          <cell r="C1150">
            <v>18700.161031</v>
          </cell>
        </row>
        <row r="1151">
          <cell r="A1151">
            <v>116171</v>
          </cell>
          <cell r="B1151">
            <v>2513680.4513299996</v>
          </cell>
          <cell r="C1151">
            <v>2513680.4513299996</v>
          </cell>
        </row>
        <row r="1152">
          <cell r="A1152">
            <v>116895</v>
          </cell>
          <cell r="B1152">
            <v>3619962.1879720003</v>
          </cell>
          <cell r="C1152">
            <v>3547562.9439820009</v>
          </cell>
        </row>
        <row r="1153">
          <cell r="A1153">
            <v>116188</v>
          </cell>
          <cell r="B1153">
            <v>345648.26801900001</v>
          </cell>
          <cell r="C1153">
            <v>345648.26801900001</v>
          </cell>
        </row>
        <row r="1154">
          <cell r="A1154">
            <v>116327</v>
          </cell>
          <cell r="B1154">
            <v>352940.34163799987</v>
          </cell>
          <cell r="C1154">
            <v>352940.34163799987</v>
          </cell>
        </row>
        <row r="1155">
          <cell r="A1155">
            <v>116533</v>
          </cell>
          <cell r="B1155">
            <v>2156230.0844549998</v>
          </cell>
          <cell r="C1155">
            <v>2113105.4791649999</v>
          </cell>
        </row>
        <row r="1156">
          <cell r="A1156">
            <v>119040</v>
          </cell>
          <cell r="B1156">
            <v>240192.73037099995</v>
          </cell>
          <cell r="C1156">
            <v>240192.73037099995</v>
          </cell>
        </row>
        <row r="1157">
          <cell r="A1157">
            <v>116185</v>
          </cell>
          <cell r="B1157">
            <v>1035924.6325650002</v>
          </cell>
          <cell r="C1157">
            <v>1035924.6325650002</v>
          </cell>
        </row>
        <row r="1158">
          <cell r="A1158">
            <v>116432</v>
          </cell>
          <cell r="B1158">
            <v>1688499.6997619991</v>
          </cell>
          <cell r="C1158">
            <v>1688466.5649859991</v>
          </cell>
        </row>
        <row r="1159">
          <cell r="A1159">
            <v>116620</v>
          </cell>
          <cell r="B1159">
            <v>1099575.8782420007</v>
          </cell>
          <cell r="C1159">
            <v>1077586.1532839998</v>
          </cell>
        </row>
        <row r="1160">
          <cell r="A1160">
            <v>116268</v>
          </cell>
          <cell r="B1160">
            <v>220032.43079099999</v>
          </cell>
          <cell r="C1160">
            <v>220032.43079099999</v>
          </cell>
        </row>
        <row r="1161">
          <cell r="A1161">
            <v>119119</v>
          </cell>
          <cell r="B1161">
            <v>1389046.918578</v>
          </cell>
          <cell r="C1161">
            <v>1361265.98284</v>
          </cell>
        </row>
        <row r="1162">
          <cell r="A1162">
            <v>117637</v>
          </cell>
          <cell r="B1162">
            <v>3350745.6740719997</v>
          </cell>
          <cell r="C1162">
            <v>3283730.7631300003</v>
          </cell>
        </row>
        <row r="1163">
          <cell r="A1163">
            <v>116044</v>
          </cell>
          <cell r="B1163">
            <v>911790.12355100003</v>
          </cell>
          <cell r="C1163">
            <v>893554.32114499994</v>
          </cell>
        </row>
        <row r="1164">
          <cell r="A1164">
            <v>117849</v>
          </cell>
          <cell r="B1164">
            <v>714660.97531399992</v>
          </cell>
          <cell r="C1164">
            <v>700296.29793200002</v>
          </cell>
        </row>
        <row r="1165">
          <cell r="A1165">
            <v>119853</v>
          </cell>
          <cell r="B1165">
            <v>1811197.4600759998</v>
          </cell>
          <cell r="C1165">
            <v>1774973.5125729998</v>
          </cell>
        </row>
        <row r="1166">
          <cell r="A1166">
            <v>117308</v>
          </cell>
          <cell r="B1166">
            <v>128432.13081199999</v>
          </cell>
          <cell r="C1166">
            <v>128432.13081199999</v>
          </cell>
        </row>
        <row r="1167">
          <cell r="A1167">
            <v>118768</v>
          </cell>
          <cell r="B1167">
            <v>879580.17564400006</v>
          </cell>
          <cell r="C1167">
            <v>879580.17564400006</v>
          </cell>
        </row>
        <row r="1168">
          <cell r="A1168">
            <v>119855</v>
          </cell>
          <cell r="B1168">
            <v>2758640.2315529999</v>
          </cell>
          <cell r="C1168">
            <v>2703467.4271759992</v>
          </cell>
        </row>
        <row r="1169">
          <cell r="A1169">
            <v>119854</v>
          </cell>
          <cell r="B1169">
            <v>3078277.0509230006</v>
          </cell>
          <cell r="C1169">
            <v>3016711.5149730002</v>
          </cell>
        </row>
        <row r="1170">
          <cell r="A1170">
            <v>119799</v>
          </cell>
          <cell r="B1170">
            <v>1245377.2858520001</v>
          </cell>
          <cell r="C1170">
            <v>1220469.7378539997</v>
          </cell>
        </row>
        <row r="1171">
          <cell r="A1171">
            <v>124133</v>
          </cell>
          <cell r="B1171">
            <v>0</v>
          </cell>
          <cell r="C1171">
            <v>0</v>
          </cell>
        </row>
        <row r="1172">
          <cell r="A1172">
            <v>120161</v>
          </cell>
          <cell r="B1172">
            <v>0</v>
          </cell>
          <cell r="C1172">
            <v>0</v>
          </cell>
        </row>
        <row r="1173">
          <cell r="A1173">
            <v>119469</v>
          </cell>
          <cell r="B1173">
            <v>386202.57588899997</v>
          </cell>
          <cell r="C1173">
            <v>378439.90539500001</v>
          </cell>
        </row>
        <row r="1174">
          <cell r="A1174">
            <v>119628</v>
          </cell>
          <cell r="B1174">
            <v>715703.47843200003</v>
          </cell>
          <cell r="C1174">
            <v>715703.47843200003</v>
          </cell>
        </row>
        <row r="1175">
          <cell r="A1175">
            <v>120036</v>
          </cell>
          <cell r="B1175">
            <v>434734.16623999999</v>
          </cell>
          <cell r="C1175">
            <v>426039.48236300005</v>
          </cell>
        </row>
        <row r="1176">
          <cell r="A1176">
            <v>118064</v>
          </cell>
          <cell r="B1176">
            <v>1525040.9020829997</v>
          </cell>
          <cell r="C1176">
            <v>1525040.9020829997</v>
          </cell>
        </row>
        <row r="1177">
          <cell r="A1177">
            <v>117805</v>
          </cell>
          <cell r="B1177">
            <v>711580.30991800013</v>
          </cell>
          <cell r="C1177">
            <v>711580.30991800013</v>
          </cell>
        </row>
        <row r="1178">
          <cell r="A1178">
            <v>118189</v>
          </cell>
          <cell r="B1178">
            <v>1232665.2052260002</v>
          </cell>
          <cell r="C1178">
            <v>1232665.2052260002</v>
          </cell>
        </row>
        <row r="1179">
          <cell r="A1179">
            <v>118882</v>
          </cell>
          <cell r="B1179">
            <v>752524.16985200008</v>
          </cell>
          <cell r="C1179">
            <v>752524.16985200008</v>
          </cell>
        </row>
        <row r="1180">
          <cell r="A1180">
            <v>120042</v>
          </cell>
          <cell r="B1180">
            <v>654365.99684300006</v>
          </cell>
          <cell r="C1180">
            <v>654365.99684300006</v>
          </cell>
        </row>
        <row r="1181">
          <cell r="A1181">
            <v>119202</v>
          </cell>
          <cell r="B1181">
            <v>27791585.761094</v>
          </cell>
          <cell r="C1181">
            <v>27791585.761094</v>
          </cell>
        </row>
        <row r="1182">
          <cell r="A1182">
            <v>117739</v>
          </cell>
          <cell r="B1182">
            <v>12073513.094737001</v>
          </cell>
          <cell r="C1182">
            <v>12073513.094737001</v>
          </cell>
        </row>
        <row r="1183">
          <cell r="A1183">
            <v>118016</v>
          </cell>
          <cell r="B1183">
            <v>12082785.982693</v>
          </cell>
          <cell r="C1183">
            <v>12082785.982693</v>
          </cell>
        </row>
        <row r="1184">
          <cell r="A1184">
            <v>109005</v>
          </cell>
          <cell r="B1184">
            <v>10475981.648768999</v>
          </cell>
          <cell r="C1184">
            <v>10475981.648768999</v>
          </cell>
        </row>
        <row r="1185">
          <cell r="A1185">
            <v>108998</v>
          </cell>
          <cell r="B1185">
            <v>7093439.4428919991</v>
          </cell>
          <cell r="C1185">
            <v>7093439.4428919991</v>
          </cell>
        </row>
        <row r="1186">
          <cell r="A1186">
            <v>109089</v>
          </cell>
          <cell r="B1186">
            <v>6034564.4248339999</v>
          </cell>
          <cell r="C1186">
            <v>6034564.4248339999</v>
          </cell>
        </row>
        <row r="1187">
          <cell r="A1187">
            <v>108737</v>
          </cell>
          <cell r="B1187">
            <v>17714328.330362998</v>
          </cell>
          <cell r="C1187">
            <v>17714328.330362998</v>
          </cell>
        </row>
        <row r="1188">
          <cell r="A1188">
            <v>109088</v>
          </cell>
          <cell r="B1188">
            <v>7625956.5960620018</v>
          </cell>
          <cell r="C1188">
            <v>7625956.5960620018</v>
          </cell>
        </row>
        <row r="1189">
          <cell r="A1189">
            <v>126191</v>
          </cell>
          <cell r="B1189">
            <v>2051740.881515</v>
          </cell>
          <cell r="C1189">
            <v>2051740.881515</v>
          </cell>
        </row>
        <row r="1190">
          <cell r="A1190">
            <v>126188</v>
          </cell>
          <cell r="B1190">
            <v>12297553.518765002</v>
          </cell>
          <cell r="C1190">
            <v>12297553.518765002</v>
          </cell>
        </row>
        <row r="1191">
          <cell r="A1191">
            <v>125982</v>
          </cell>
          <cell r="B1191">
            <v>6810253.9249400003</v>
          </cell>
          <cell r="C1191">
            <v>6810253.9249400003</v>
          </cell>
        </row>
        <row r="1192">
          <cell r="A1192">
            <v>126190</v>
          </cell>
          <cell r="B1192">
            <v>905888.03691999998</v>
          </cell>
          <cell r="C1192">
            <v>905888.03691999998</v>
          </cell>
        </row>
        <row r="1193">
          <cell r="A1193">
            <v>125203</v>
          </cell>
          <cell r="B1193">
            <v>600727.63480300002</v>
          </cell>
          <cell r="C1193">
            <v>600727.63480300002</v>
          </cell>
        </row>
        <row r="1194">
          <cell r="A1194">
            <v>126189</v>
          </cell>
          <cell r="B1194">
            <v>1137496.3677359999</v>
          </cell>
          <cell r="C1194">
            <v>1137496.3677359999</v>
          </cell>
        </row>
        <row r="1195">
          <cell r="A1195">
            <v>117250</v>
          </cell>
          <cell r="B1195">
            <v>2992174.0753410002</v>
          </cell>
          <cell r="C1195">
            <v>2992174.0753410002</v>
          </cell>
        </row>
        <row r="1196">
          <cell r="A1196">
            <v>117040</v>
          </cell>
          <cell r="B1196">
            <v>0</v>
          </cell>
          <cell r="C1196">
            <v>0</v>
          </cell>
        </row>
        <row r="1197">
          <cell r="A1197">
            <v>118017</v>
          </cell>
          <cell r="B1197">
            <v>1922484.3691160001</v>
          </cell>
          <cell r="C1197">
            <v>1922484.3691160001</v>
          </cell>
        </row>
        <row r="1198">
          <cell r="A1198">
            <v>120215</v>
          </cell>
          <cell r="B1198">
            <v>1197456.1972069999</v>
          </cell>
          <cell r="C1198">
            <v>1197456.1972069999</v>
          </cell>
        </row>
        <row r="1199">
          <cell r="A1199">
            <v>120094</v>
          </cell>
          <cell r="B1199">
            <v>26279.927589999999</v>
          </cell>
          <cell r="C1199">
            <v>26279.927589999999</v>
          </cell>
        </row>
        <row r="1200">
          <cell r="A1200">
            <v>120216</v>
          </cell>
          <cell r="B1200">
            <v>2299975.1987099997</v>
          </cell>
          <cell r="C1200">
            <v>2299975.1987099997</v>
          </cell>
        </row>
        <row r="1201">
          <cell r="A1201">
            <v>118342</v>
          </cell>
          <cell r="B1201">
            <v>162939.51192600001</v>
          </cell>
          <cell r="C1201">
            <v>162939.51192600001</v>
          </cell>
        </row>
        <row r="1202">
          <cell r="A1202">
            <v>119090</v>
          </cell>
          <cell r="B1202">
            <v>1270127.1284460002</v>
          </cell>
          <cell r="C1202">
            <v>1270127.1284460002</v>
          </cell>
        </row>
        <row r="1203">
          <cell r="A1203">
            <v>117762</v>
          </cell>
          <cell r="B1203">
            <v>653461.87622399989</v>
          </cell>
          <cell r="C1203">
            <v>653461.87622399989</v>
          </cell>
        </row>
        <row r="1204">
          <cell r="A1204">
            <v>118784</v>
          </cell>
          <cell r="B1204">
            <v>3550280.0043299999</v>
          </cell>
          <cell r="C1204">
            <v>3550280.0043299999</v>
          </cell>
        </row>
        <row r="1205">
          <cell r="A1205">
            <v>123138</v>
          </cell>
          <cell r="B1205">
            <v>505723.87635699997</v>
          </cell>
          <cell r="C1205">
            <v>505723.87635699997</v>
          </cell>
        </row>
        <row r="1206">
          <cell r="A1206">
            <v>125378</v>
          </cell>
          <cell r="B1206">
            <v>3229302.7174129998</v>
          </cell>
          <cell r="C1206">
            <v>3229302.7174129998</v>
          </cell>
        </row>
        <row r="1207">
          <cell r="A1207">
            <v>125228</v>
          </cell>
          <cell r="B1207">
            <v>4761470.1437679995</v>
          </cell>
          <cell r="C1207">
            <v>4761470.1437679995</v>
          </cell>
        </row>
        <row r="1208">
          <cell r="A1208">
            <v>123999</v>
          </cell>
          <cell r="B1208">
            <v>810242.59364099998</v>
          </cell>
          <cell r="C1208">
            <v>810242.59364099998</v>
          </cell>
        </row>
        <row r="1209">
          <cell r="A1209">
            <v>126536</v>
          </cell>
          <cell r="B1209">
            <v>1853730.6838490004</v>
          </cell>
          <cell r="C1209">
            <v>1853730.6838490004</v>
          </cell>
        </row>
        <row r="1210">
          <cell r="A1210">
            <v>127022</v>
          </cell>
          <cell r="B1210">
            <v>1450409.572126</v>
          </cell>
          <cell r="C1210">
            <v>1450409.572126</v>
          </cell>
        </row>
        <row r="1211">
          <cell r="A1211">
            <v>127676</v>
          </cell>
          <cell r="B1211">
            <v>1912847.5485640001</v>
          </cell>
          <cell r="C1211">
            <v>1912847.5485640001</v>
          </cell>
        </row>
        <row r="1212">
          <cell r="A1212">
            <v>126987</v>
          </cell>
          <cell r="B1212">
            <v>517094.68429999996</v>
          </cell>
          <cell r="C1212">
            <v>517094.68429999996</v>
          </cell>
        </row>
        <row r="1213">
          <cell r="A1213">
            <v>123746</v>
          </cell>
          <cell r="B1213">
            <v>804100.96351200005</v>
          </cell>
          <cell r="C1213">
            <v>804100.96351200005</v>
          </cell>
        </row>
        <row r="1214">
          <cell r="A1214">
            <v>124518</v>
          </cell>
          <cell r="B1214">
            <v>19782.789783</v>
          </cell>
          <cell r="C1214">
            <v>19782.789783</v>
          </cell>
        </row>
        <row r="1215">
          <cell r="A1215">
            <v>126487</v>
          </cell>
          <cell r="B1215">
            <v>1133591.6287400003</v>
          </cell>
          <cell r="C1215">
            <v>1133591.6287400003</v>
          </cell>
        </row>
        <row r="1216">
          <cell r="A1216">
            <v>126913</v>
          </cell>
          <cell r="B1216">
            <v>15967.833569999997</v>
          </cell>
          <cell r="C1216">
            <v>15967.833569999997</v>
          </cell>
        </row>
        <row r="1217">
          <cell r="A1217">
            <v>127937</v>
          </cell>
          <cell r="B1217">
            <v>327878.64238099998</v>
          </cell>
          <cell r="C1217">
            <v>327878.64238099998</v>
          </cell>
        </row>
        <row r="1218">
          <cell r="A1218">
            <v>127843</v>
          </cell>
          <cell r="B1218">
            <v>44408.515165999997</v>
          </cell>
          <cell r="C1218">
            <v>44408.515165999997</v>
          </cell>
        </row>
        <row r="1219">
          <cell r="A1219">
            <v>127842</v>
          </cell>
          <cell r="B1219">
            <v>645919.87832599983</v>
          </cell>
          <cell r="C1219">
            <v>645919.87832599983</v>
          </cell>
        </row>
        <row r="1220">
          <cell r="A1220">
            <v>126881</v>
          </cell>
          <cell r="B1220">
            <v>1138294.3456430002</v>
          </cell>
          <cell r="C1220">
            <v>1138294.3456430002</v>
          </cell>
        </row>
        <row r="1221">
          <cell r="A1221">
            <v>127066</v>
          </cell>
          <cell r="B1221">
            <v>0</v>
          </cell>
          <cell r="C1221">
            <v>0</v>
          </cell>
        </row>
        <row r="1222">
          <cell r="A1222">
            <v>126901</v>
          </cell>
          <cell r="B1222">
            <v>749717.19413200009</v>
          </cell>
          <cell r="C1222">
            <v>749717.19413200009</v>
          </cell>
        </row>
        <row r="1223">
          <cell r="A1223">
            <v>136814</v>
          </cell>
          <cell r="B1223">
            <v>0</v>
          </cell>
          <cell r="C1223">
            <v>0</v>
          </cell>
        </row>
        <row r="1224">
          <cell r="A1224">
            <v>152690</v>
          </cell>
          <cell r="B1224">
            <v>0</v>
          </cell>
          <cell r="C1224">
            <v>0</v>
          </cell>
        </row>
        <row r="1225">
          <cell r="A1225">
            <v>153116</v>
          </cell>
          <cell r="B1225">
            <v>0</v>
          </cell>
          <cell r="C1225">
            <v>0</v>
          </cell>
        </row>
        <row r="1226">
          <cell r="A1226">
            <v>153499</v>
          </cell>
          <cell r="B1226">
            <v>0</v>
          </cell>
          <cell r="C1226">
            <v>0</v>
          </cell>
        </row>
        <row r="1227">
          <cell r="A1227">
            <v>146511</v>
          </cell>
          <cell r="B1227">
            <v>66803.753798000005</v>
          </cell>
          <cell r="C1227">
            <v>66803.753798000005</v>
          </cell>
        </row>
        <row r="1228">
          <cell r="A1228">
            <v>155747</v>
          </cell>
          <cell r="B1228">
            <v>0</v>
          </cell>
          <cell r="C1228">
            <v>0</v>
          </cell>
        </row>
        <row r="1229">
          <cell r="A1229">
            <v>153523</v>
          </cell>
          <cell r="B1229">
            <v>0</v>
          </cell>
          <cell r="C1229">
            <v>0</v>
          </cell>
        </row>
        <row r="1230">
          <cell r="A1230">
            <v>155671</v>
          </cell>
          <cell r="B1230">
            <v>0</v>
          </cell>
          <cell r="C1230">
            <v>0</v>
          </cell>
        </row>
        <row r="1231">
          <cell r="A1231">
            <v>122762</v>
          </cell>
          <cell r="B1231">
            <v>648282.60908400011</v>
          </cell>
          <cell r="C1231">
            <v>648282.60908400011</v>
          </cell>
        </row>
        <row r="1232">
          <cell r="A1232">
            <v>125356</v>
          </cell>
          <cell r="B1232">
            <v>9702286.4120709933</v>
          </cell>
          <cell r="C1232">
            <v>9702286.4120709933</v>
          </cell>
        </row>
        <row r="1233">
          <cell r="A1233">
            <v>125220</v>
          </cell>
          <cell r="B1233">
            <v>2257171.5571849998</v>
          </cell>
          <cell r="C1233">
            <v>2257171.5571849998</v>
          </cell>
        </row>
        <row r="1234">
          <cell r="A1234">
            <v>122298</v>
          </cell>
          <cell r="B1234">
            <v>450.80500899999998</v>
          </cell>
          <cell r="C1234">
            <v>450.80500899999998</v>
          </cell>
        </row>
        <row r="1235">
          <cell r="A1235">
            <v>121889</v>
          </cell>
          <cell r="B1235">
            <v>232107.10316900001</v>
          </cell>
          <cell r="C1235">
            <v>232107.10316900001</v>
          </cell>
        </row>
        <row r="1236">
          <cell r="A1236">
            <v>125454</v>
          </cell>
          <cell r="B1236">
            <v>11040624.226886999</v>
          </cell>
          <cell r="C1236">
            <v>11040624.226886999</v>
          </cell>
        </row>
        <row r="1237">
          <cell r="A1237">
            <v>116693</v>
          </cell>
          <cell r="B1237">
            <v>277130.69313200004</v>
          </cell>
          <cell r="C1237">
            <v>277130.69313200004</v>
          </cell>
        </row>
        <row r="1238">
          <cell r="A1238">
            <v>115458</v>
          </cell>
          <cell r="B1238">
            <v>456162.53899999987</v>
          </cell>
          <cell r="C1238">
            <v>447039.27156200004</v>
          </cell>
        </row>
        <row r="1239">
          <cell r="A1239">
            <v>117197</v>
          </cell>
          <cell r="B1239">
            <v>564837.95105000015</v>
          </cell>
          <cell r="C1239">
            <v>564837.95105000015</v>
          </cell>
        </row>
        <row r="1240">
          <cell r="A1240">
            <v>116705</v>
          </cell>
          <cell r="B1240">
            <v>216446.78648099999</v>
          </cell>
          <cell r="C1240">
            <v>216446.78648099999</v>
          </cell>
        </row>
        <row r="1241">
          <cell r="A1241">
            <v>125577</v>
          </cell>
          <cell r="B1241">
            <v>589145.11043800006</v>
          </cell>
          <cell r="C1241">
            <v>589145.11043800006</v>
          </cell>
        </row>
        <row r="1242">
          <cell r="A1242">
            <v>127512</v>
          </cell>
          <cell r="B1242">
            <v>207946.39369199998</v>
          </cell>
          <cell r="C1242">
            <v>207946.39369199998</v>
          </cell>
        </row>
        <row r="1243">
          <cell r="A1243">
            <v>127803</v>
          </cell>
          <cell r="B1243">
            <v>278762.19801699999</v>
          </cell>
          <cell r="C1243">
            <v>278762.19801699999</v>
          </cell>
        </row>
        <row r="1244">
          <cell r="A1244">
            <v>127681</v>
          </cell>
          <cell r="B1244">
            <v>147026.70681100001</v>
          </cell>
          <cell r="C1244">
            <v>147026.70681100001</v>
          </cell>
        </row>
        <row r="1245">
          <cell r="A1245">
            <v>125599</v>
          </cell>
          <cell r="B1245">
            <v>496557.28923100006</v>
          </cell>
          <cell r="C1245">
            <v>496557.28923100006</v>
          </cell>
        </row>
        <row r="1246">
          <cell r="A1246">
            <v>127884</v>
          </cell>
          <cell r="B1246">
            <v>790406.38606599986</v>
          </cell>
          <cell r="C1246">
            <v>774598.25699500018</v>
          </cell>
        </row>
        <row r="1247">
          <cell r="A1247">
            <v>126413</v>
          </cell>
          <cell r="B1247">
            <v>37264.028127999991</v>
          </cell>
          <cell r="C1247">
            <v>36518.745468000008</v>
          </cell>
        </row>
        <row r="1248">
          <cell r="A1248">
            <v>150946</v>
          </cell>
          <cell r="B1248">
            <v>41164.506987000001</v>
          </cell>
          <cell r="C1248">
            <v>41164.506987000001</v>
          </cell>
        </row>
        <row r="1249">
          <cell r="A1249">
            <v>125156</v>
          </cell>
          <cell r="B1249">
            <v>7884930.5925930096</v>
          </cell>
          <cell r="C1249">
            <v>7884930.5925930096</v>
          </cell>
        </row>
        <row r="1250">
          <cell r="A1250">
            <v>121743</v>
          </cell>
          <cell r="B1250">
            <v>255036.55850399999</v>
          </cell>
          <cell r="C1250">
            <v>255036.55850399999</v>
          </cell>
        </row>
        <row r="1251">
          <cell r="A1251">
            <v>121883</v>
          </cell>
          <cell r="B1251">
            <v>411726.04894800001</v>
          </cell>
          <cell r="C1251">
            <v>411726.04894800001</v>
          </cell>
        </row>
        <row r="1252">
          <cell r="A1252">
            <v>124844</v>
          </cell>
          <cell r="B1252">
            <v>145257.10318899999</v>
          </cell>
          <cell r="C1252">
            <v>145257.10318899999</v>
          </cell>
        </row>
        <row r="1253">
          <cell r="A1253">
            <v>124514</v>
          </cell>
          <cell r="B1253">
            <v>55204.190045999996</v>
          </cell>
          <cell r="C1253">
            <v>55204.190045999996</v>
          </cell>
        </row>
        <row r="1254">
          <cell r="A1254">
            <v>124682</v>
          </cell>
          <cell r="B1254">
            <v>711330.11827699991</v>
          </cell>
          <cell r="C1254">
            <v>711330.11827699991</v>
          </cell>
        </row>
        <row r="1255">
          <cell r="A1255">
            <v>124683</v>
          </cell>
          <cell r="B1255">
            <v>754414.02805299999</v>
          </cell>
          <cell r="C1255">
            <v>754414.02805299999</v>
          </cell>
        </row>
        <row r="1256">
          <cell r="A1256">
            <v>124543</v>
          </cell>
          <cell r="B1256">
            <v>0</v>
          </cell>
          <cell r="C1256">
            <v>0</v>
          </cell>
        </row>
        <row r="1257">
          <cell r="A1257">
            <v>124384</v>
          </cell>
          <cell r="B1257">
            <v>208601.581423</v>
          </cell>
          <cell r="C1257">
            <v>208601.581423</v>
          </cell>
        </row>
        <row r="1258">
          <cell r="A1258">
            <v>122952</v>
          </cell>
          <cell r="B1258">
            <v>193568.617959</v>
          </cell>
          <cell r="C1258">
            <v>193568.617959</v>
          </cell>
        </row>
        <row r="1259">
          <cell r="A1259">
            <v>124841</v>
          </cell>
          <cell r="B1259">
            <v>61923.201055999998</v>
          </cell>
          <cell r="C1259">
            <v>61923.201055999998</v>
          </cell>
        </row>
        <row r="1260">
          <cell r="A1260">
            <v>124758</v>
          </cell>
          <cell r="B1260">
            <v>165701.24702400001</v>
          </cell>
          <cell r="C1260">
            <v>165701.24702400001</v>
          </cell>
        </row>
        <row r="1261">
          <cell r="A1261">
            <v>124664</v>
          </cell>
          <cell r="B1261">
            <v>42499.21284</v>
          </cell>
          <cell r="C1261">
            <v>42499.21284</v>
          </cell>
        </row>
        <row r="1262">
          <cell r="A1262">
            <v>124734</v>
          </cell>
          <cell r="B1262">
            <v>146716.21551499999</v>
          </cell>
          <cell r="C1262">
            <v>146716.21551499999</v>
          </cell>
        </row>
        <row r="1263">
          <cell r="A1263">
            <v>124084</v>
          </cell>
          <cell r="B1263">
            <v>364408.06343199994</v>
          </cell>
          <cell r="C1263">
            <v>364408.06343199994</v>
          </cell>
        </row>
        <row r="1264">
          <cell r="A1264">
            <v>122612</v>
          </cell>
          <cell r="B1264">
            <v>36618.800909999998</v>
          </cell>
          <cell r="C1264">
            <v>36618.800909999998</v>
          </cell>
        </row>
        <row r="1265">
          <cell r="A1265">
            <v>122614</v>
          </cell>
          <cell r="B1265">
            <v>328320.18913700001</v>
          </cell>
          <cell r="C1265">
            <v>328320.18913700001</v>
          </cell>
        </row>
        <row r="1266">
          <cell r="A1266">
            <v>122337</v>
          </cell>
          <cell r="B1266">
            <v>18903.574205999998</v>
          </cell>
          <cell r="C1266">
            <v>18903.574205999998</v>
          </cell>
        </row>
        <row r="1267">
          <cell r="A1267">
            <v>122699</v>
          </cell>
          <cell r="B1267">
            <v>167413.88631199999</v>
          </cell>
          <cell r="C1267">
            <v>167413.88631199999</v>
          </cell>
        </row>
        <row r="1268">
          <cell r="A1268">
            <v>122486</v>
          </cell>
          <cell r="B1268">
            <v>581691.31318599987</v>
          </cell>
          <cell r="C1268">
            <v>581691.31318599987</v>
          </cell>
        </row>
        <row r="1269">
          <cell r="A1269">
            <v>121881</v>
          </cell>
          <cell r="B1269">
            <v>377412.29118300002</v>
          </cell>
          <cell r="C1269">
            <v>377412.29118300002</v>
          </cell>
        </row>
        <row r="1270">
          <cell r="A1270">
            <v>123638</v>
          </cell>
          <cell r="B1270">
            <v>427096.17061999987</v>
          </cell>
          <cell r="C1270">
            <v>427096.17061999987</v>
          </cell>
        </row>
        <row r="1271">
          <cell r="A1271">
            <v>123938</v>
          </cell>
          <cell r="B1271">
            <v>312941.03301099996</v>
          </cell>
          <cell r="C1271">
            <v>312941.03301099996</v>
          </cell>
        </row>
        <row r="1272">
          <cell r="A1272">
            <v>121185</v>
          </cell>
          <cell r="B1272">
            <v>27495.048502999998</v>
          </cell>
          <cell r="C1272">
            <v>27495.048502999998</v>
          </cell>
        </row>
        <row r="1273">
          <cell r="A1273">
            <v>124071</v>
          </cell>
          <cell r="B1273">
            <v>525780.18871100002</v>
          </cell>
          <cell r="C1273">
            <v>525780.18871100002</v>
          </cell>
        </row>
        <row r="1274">
          <cell r="A1274">
            <v>124073</v>
          </cell>
          <cell r="B1274">
            <v>996181.58253999997</v>
          </cell>
          <cell r="C1274">
            <v>996181.58253999997</v>
          </cell>
        </row>
        <row r="1275">
          <cell r="A1275">
            <v>122651</v>
          </cell>
          <cell r="B1275">
            <v>240989.25477600002</v>
          </cell>
          <cell r="C1275">
            <v>240989.25477600002</v>
          </cell>
        </row>
        <row r="1276">
          <cell r="A1276">
            <v>121184</v>
          </cell>
          <cell r="B1276">
            <v>116866.34678399999</v>
          </cell>
          <cell r="C1276">
            <v>116866.34678399999</v>
          </cell>
        </row>
        <row r="1277">
          <cell r="A1277">
            <v>122828</v>
          </cell>
          <cell r="B1277">
            <v>99307.643337999994</v>
          </cell>
          <cell r="C1277">
            <v>99307.643337999994</v>
          </cell>
        </row>
        <row r="1278">
          <cell r="A1278">
            <v>124237</v>
          </cell>
          <cell r="B1278">
            <v>138648.45410600002</v>
          </cell>
          <cell r="C1278">
            <v>138648.45410600002</v>
          </cell>
        </row>
        <row r="1279">
          <cell r="A1279">
            <v>123780</v>
          </cell>
          <cell r="B1279">
            <v>646536.83109599992</v>
          </cell>
          <cell r="C1279">
            <v>646536.83109599992</v>
          </cell>
        </row>
        <row r="1280">
          <cell r="A1280">
            <v>124839</v>
          </cell>
          <cell r="B1280">
            <v>42266.820137000002</v>
          </cell>
          <cell r="C1280">
            <v>42266.820137000002</v>
          </cell>
        </row>
        <row r="1281">
          <cell r="A1281">
            <v>123699</v>
          </cell>
          <cell r="B1281">
            <v>145.13375099999999</v>
          </cell>
          <cell r="C1281">
            <v>145.13375099999999</v>
          </cell>
        </row>
        <row r="1282">
          <cell r="A1282">
            <v>124230</v>
          </cell>
          <cell r="B1282">
            <v>230806.331702</v>
          </cell>
          <cell r="C1282">
            <v>230806.331702</v>
          </cell>
        </row>
        <row r="1283">
          <cell r="A1283">
            <v>123698</v>
          </cell>
          <cell r="B1283">
            <v>145.04235499999999</v>
          </cell>
          <cell r="C1283">
            <v>145.04235499999999</v>
          </cell>
        </row>
        <row r="1284">
          <cell r="A1284">
            <v>122768</v>
          </cell>
          <cell r="B1284">
            <v>0</v>
          </cell>
          <cell r="C1284">
            <v>0</v>
          </cell>
        </row>
        <row r="1285">
          <cell r="A1285">
            <v>124587</v>
          </cell>
          <cell r="B1285">
            <v>367413.88742100005</v>
          </cell>
          <cell r="C1285">
            <v>367413.88742100005</v>
          </cell>
        </row>
        <row r="1286">
          <cell r="A1286">
            <v>124799</v>
          </cell>
          <cell r="B1286">
            <v>84888.310849999994</v>
          </cell>
          <cell r="C1286">
            <v>84888.310849999994</v>
          </cell>
        </row>
        <row r="1287">
          <cell r="A1287">
            <v>124339</v>
          </cell>
          <cell r="B1287">
            <v>17169.562125</v>
          </cell>
          <cell r="C1287">
            <v>17169.562125</v>
          </cell>
        </row>
        <row r="1288">
          <cell r="A1288">
            <v>124631</v>
          </cell>
          <cell r="B1288">
            <v>29389.401536000001</v>
          </cell>
          <cell r="C1288">
            <v>29389.401536000001</v>
          </cell>
        </row>
        <row r="1289">
          <cell r="A1289">
            <v>121154</v>
          </cell>
          <cell r="B1289">
            <v>13617.136074999999</v>
          </cell>
          <cell r="C1289">
            <v>13617.136074999999</v>
          </cell>
        </row>
        <row r="1290">
          <cell r="A1290">
            <v>124787</v>
          </cell>
          <cell r="B1290">
            <v>19591.186984</v>
          </cell>
          <cell r="C1290">
            <v>19591.186984</v>
          </cell>
        </row>
        <row r="1291">
          <cell r="A1291">
            <v>124628</v>
          </cell>
          <cell r="B1291">
            <v>90652.637933999998</v>
          </cell>
          <cell r="C1291">
            <v>90652.637933999998</v>
          </cell>
        </row>
        <row r="1292">
          <cell r="A1292">
            <v>121495</v>
          </cell>
          <cell r="B1292">
            <v>599036.32332300011</v>
          </cell>
          <cell r="C1292">
            <v>599036.32332300011</v>
          </cell>
        </row>
        <row r="1293">
          <cell r="A1293">
            <v>123532</v>
          </cell>
          <cell r="B1293">
            <v>19002.334325</v>
          </cell>
          <cell r="C1293">
            <v>19002.334325</v>
          </cell>
        </row>
        <row r="1294">
          <cell r="A1294">
            <v>124901</v>
          </cell>
          <cell r="B1294">
            <v>0</v>
          </cell>
          <cell r="C1294">
            <v>0</v>
          </cell>
        </row>
        <row r="1295">
          <cell r="A1295">
            <v>124915</v>
          </cell>
          <cell r="B1295">
            <v>0</v>
          </cell>
          <cell r="C1295">
            <v>0</v>
          </cell>
        </row>
        <row r="1296">
          <cell r="A1296">
            <v>124960</v>
          </cell>
          <cell r="B1296">
            <v>0</v>
          </cell>
          <cell r="C1296">
            <v>0</v>
          </cell>
        </row>
        <row r="1297">
          <cell r="A1297">
            <v>124843</v>
          </cell>
          <cell r="B1297">
            <v>22478.686008000001</v>
          </cell>
          <cell r="C1297">
            <v>22478.686008000001</v>
          </cell>
        </row>
        <row r="1298">
          <cell r="A1298">
            <v>123962</v>
          </cell>
          <cell r="B1298">
            <v>0</v>
          </cell>
          <cell r="C1298">
            <v>0</v>
          </cell>
        </row>
        <row r="1299">
          <cell r="A1299">
            <v>121886</v>
          </cell>
          <cell r="B1299">
            <v>327368.82733500004</v>
          </cell>
          <cell r="C1299">
            <v>327368.82733500004</v>
          </cell>
        </row>
        <row r="1300">
          <cell r="A1300">
            <v>122541</v>
          </cell>
          <cell r="B1300">
            <v>282709.38306600001</v>
          </cell>
          <cell r="C1300">
            <v>282709.38306600001</v>
          </cell>
        </row>
        <row r="1301">
          <cell r="A1301">
            <v>121432</v>
          </cell>
          <cell r="B1301">
            <v>36076.358948999994</v>
          </cell>
          <cell r="C1301">
            <v>36076.358948999994</v>
          </cell>
        </row>
        <row r="1302">
          <cell r="A1302">
            <v>122540</v>
          </cell>
          <cell r="B1302">
            <v>18479.410746000001</v>
          </cell>
          <cell r="C1302">
            <v>18479.410746000001</v>
          </cell>
        </row>
        <row r="1303">
          <cell r="A1303">
            <v>124364</v>
          </cell>
          <cell r="B1303">
            <v>0</v>
          </cell>
          <cell r="C1303">
            <v>0</v>
          </cell>
        </row>
        <row r="1304">
          <cell r="A1304">
            <v>119863</v>
          </cell>
          <cell r="B1304">
            <v>2091609.3460569999</v>
          </cell>
          <cell r="C1304">
            <v>2091609.3460569999</v>
          </cell>
        </row>
        <row r="1305">
          <cell r="A1305">
            <v>119835</v>
          </cell>
          <cell r="B1305">
            <v>65612.582972999997</v>
          </cell>
          <cell r="C1305">
            <v>65612.582972999997</v>
          </cell>
        </row>
        <row r="1306">
          <cell r="A1306">
            <v>123541</v>
          </cell>
          <cell r="B1306">
            <v>13660.392071000002</v>
          </cell>
          <cell r="C1306">
            <v>13660.392071000002</v>
          </cell>
        </row>
        <row r="1307">
          <cell r="A1307">
            <v>123507</v>
          </cell>
          <cell r="B1307">
            <v>0</v>
          </cell>
          <cell r="C1307">
            <v>0</v>
          </cell>
        </row>
        <row r="1308">
          <cell r="A1308">
            <v>121530</v>
          </cell>
          <cell r="B1308">
            <v>14377.676617000001</v>
          </cell>
          <cell r="C1308">
            <v>14377.676617000001</v>
          </cell>
        </row>
        <row r="1309">
          <cell r="A1309">
            <v>125267</v>
          </cell>
          <cell r="B1309">
            <v>37534.736254999996</v>
          </cell>
          <cell r="C1309">
            <v>37534.736254999996</v>
          </cell>
        </row>
        <row r="1310">
          <cell r="A1310">
            <v>123506</v>
          </cell>
          <cell r="B1310">
            <v>10795.565644</v>
          </cell>
          <cell r="C1310">
            <v>10795.565644</v>
          </cell>
        </row>
        <row r="1311">
          <cell r="A1311">
            <v>123584</v>
          </cell>
          <cell r="B1311">
            <v>39958.977037999997</v>
          </cell>
          <cell r="C1311">
            <v>39958.977037999997</v>
          </cell>
        </row>
        <row r="1312">
          <cell r="A1312">
            <v>125836</v>
          </cell>
          <cell r="B1312">
            <v>1058507.381481</v>
          </cell>
          <cell r="C1312">
            <v>1058507.381481</v>
          </cell>
        </row>
        <row r="1313">
          <cell r="A1313">
            <v>126024</v>
          </cell>
          <cell r="B1313">
            <v>739964.13482499984</v>
          </cell>
          <cell r="C1313">
            <v>739964.13482499984</v>
          </cell>
        </row>
        <row r="1314">
          <cell r="A1314">
            <v>125503</v>
          </cell>
          <cell r="B1314">
            <v>2996354.4919800013</v>
          </cell>
          <cell r="C1314">
            <v>2996354.4919800013</v>
          </cell>
        </row>
        <row r="1315">
          <cell r="A1315">
            <v>125920</v>
          </cell>
          <cell r="B1315">
            <v>1497656.9749499997</v>
          </cell>
          <cell r="C1315">
            <v>1497656.9749499997</v>
          </cell>
        </row>
        <row r="1316">
          <cell r="A1316">
            <v>125827</v>
          </cell>
          <cell r="B1316">
            <v>41988.394119999997</v>
          </cell>
          <cell r="C1316">
            <v>41988.394119999997</v>
          </cell>
        </row>
        <row r="1317">
          <cell r="A1317">
            <v>124632</v>
          </cell>
          <cell r="B1317">
            <v>150743.54358700002</v>
          </cell>
          <cell r="C1317">
            <v>150743.54358700002</v>
          </cell>
        </row>
        <row r="1318">
          <cell r="A1318">
            <v>124169</v>
          </cell>
          <cell r="B1318">
            <v>0</v>
          </cell>
          <cell r="C1318">
            <v>0</v>
          </cell>
        </row>
        <row r="1319">
          <cell r="A1319">
            <v>125853</v>
          </cell>
          <cell r="B1319">
            <v>60033.671415999997</v>
          </cell>
          <cell r="C1319">
            <v>60033.671415999997</v>
          </cell>
        </row>
        <row r="1320">
          <cell r="A1320">
            <v>125937</v>
          </cell>
          <cell r="B1320">
            <v>893695.73531799996</v>
          </cell>
          <cell r="C1320">
            <v>893695.73531799996</v>
          </cell>
        </row>
        <row r="1321">
          <cell r="A1321">
            <v>125985</v>
          </cell>
          <cell r="B1321">
            <v>34430.351280999996</v>
          </cell>
          <cell r="C1321">
            <v>34430.351280999996</v>
          </cell>
        </row>
        <row r="1322">
          <cell r="A1322">
            <v>125870</v>
          </cell>
          <cell r="B1322">
            <v>1832675.162635</v>
          </cell>
          <cell r="C1322">
            <v>1832675.162635</v>
          </cell>
        </row>
        <row r="1323">
          <cell r="A1323">
            <v>125302</v>
          </cell>
          <cell r="B1323">
            <v>200158.79421300002</v>
          </cell>
          <cell r="C1323">
            <v>200158.79421300002</v>
          </cell>
        </row>
        <row r="1324">
          <cell r="A1324">
            <v>126304</v>
          </cell>
          <cell r="B1324">
            <v>957566.63881699997</v>
          </cell>
          <cell r="C1324">
            <v>957566.63881699997</v>
          </cell>
        </row>
        <row r="1325">
          <cell r="A1325">
            <v>126670</v>
          </cell>
          <cell r="B1325">
            <v>42565.881508999977</v>
          </cell>
          <cell r="C1325">
            <v>42565.881508999977</v>
          </cell>
        </row>
        <row r="1326">
          <cell r="A1326">
            <v>125780</v>
          </cell>
          <cell r="B1326">
            <v>48754.353675000006</v>
          </cell>
          <cell r="C1326">
            <v>48754.353675000006</v>
          </cell>
        </row>
        <row r="1327">
          <cell r="A1327">
            <v>126586</v>
          </cell>
          <cell r="B1327">
            <v>0</v>
          </cell>
          <cell r="C1327">
            <v>0</v>
          </cell>
        </row>
        <row r="1328">
          <cell r="A1328">
            <v>126490</v>
          </cell>
          <cell r="B1328">
            <v>0</v>
          </cell>
          <cell r="C1328">
            <v>0</v>
          </cell>
        </row>
        <row r="1329">
          <cell r="A1329">
            <v>125950</v>
          </cell>
          <cell r="B1329">
            <v>50777.202072999993</v>
          </cell>
          <cell r="C1329">
            <v>50777.202072999993</v>
          </cell>
        </row>
        <row r="1330">
          <cell r="A1330">
            <v>126123</v>
          </cell>
          <cell r="B1330">
            <v>249945.66289300003</v>
          </cell>
          <cell r="C1330">
            <v>249945.66289300003</v>
          </cell>
        </row>
        <row r="1331">
          <cell r="A1331">
            <v>126079</v>
          </cell>
          <cell r="B1331">
            <v>0</v>
          </cell>
          <cell r="C1331">
            <v>0</v>
          </cell>
        </row>
        <row r="1332">
          <cell r="A1332">
            <v>134201</v>
          </cell>
          <cell r="B1332">
            <v>2150.2042970000002</v>
          </cell>
          <cell r="C1332">
            <v>2150.2042970000002</v>
          </cell>
        </row>
        <row r="1333">
          <cell r="A1333">
            <v>119212</v>
          </cell>
          <cell r="B1333">
            <v>382112.76885100023</v>
          </cell>
          <cell r="C1333">
            <v>382112.76885100023</v>
          </cell>
        </row>
        <row r="1334">
          <cell r="A1334">
            <v>119220</v>
          </cell>
          <cell r="B1334">
            <v>1566281.681777</v>
          </cell>
          <cell r="C1334">
            <v>1566281.681777</v>
          </cell>
        </row>
        <row r="1335">
          <cell r="A1335">
            <v>118907</v>
          </cell>
          <cell r="B1335">
            <v>579409.79053300037</v>
          </cell>
          <cell r="C1335">
            <v>579409.79053300037</v>
          </cell>
        </row>
        <row r="1336">
          <cell r="A1336">
            <v>118019</v>
          </cell>
          <cell r="B1336">
            <v>96159.71286699998</v>
          </cell>
          <cell r="C1336">
            <v>96159.71286699998</v>
          </cell>
        </row>
        <row r="1337">
          <cell r="A1337">
            <v>118930</v>
          </cell>
          <cell r="B1337">
            <v>489055.95037800015</v>
          </cell>
          <cell r="C1337">
            <v>489055.95037800015</v>
          </cell>
        </row>
        <row r="1338">
          <cell r="A1338">
            <v>118692</v>
          </cell>
          <cell r="B1338">
            <v>760786.33398200036</v>
          </cell>
          <cell r="C1338">
            <v>760786.33398200036</v>
          </cell>
        </row>
        <row r="1339">
          <cell r="A1339">
            <v>118954</v>
          </cell>
          <cell r="B1339">
            <v>674252.18935299991</v>
          </cell>
          <cell r="C1339">
            <v>674252.18935299991</v>
          </cell>
        </row>
        <row r="1340">
          <cell r="A1340">
            <v>118811</v>
          </cell>
          <cell r="B1340">
            <v>348566.04931300011</v>
          </cell>
          <cell r="C1340">
            <v>348566.04931300011</v>
          </cell>
        </row>
        <row r="1341">
          <cell r="A1341">
            <v>120965</v>
          </cell>
          <cell r="B1341">
            <v>285225.28745299991</v>
          </cell>
          <cell r="C1341">
            <v>285225.28745299991</v>
          </cell>
        </row>
        <row r="1342">
          <cell r="A1342">
            <v>121554</v>
          </cell>
          <cell r="B1342">
            <v>235409.87639900003</v>
          </cell>
          <cell r="C1342">
            <v>235409.87639900003</v>
          </cell>
        </row>
        <row r="1343">
          <cell r="A1343">
            <v>121592</v>
          </cell>
          <cell r="B1343">
            <v>740669.230522</v>
          </cell>
          <cell r="C1343">
            <v>740669.230522</v>
          </cell>
        </row>
        <row r="1344">
          <cell r="A1344">
            <v>119710</v>
          </cell>
          <cell r="B1344">
            <v>346124.63689600001</v>
          </cell>
          <cell r="C1344">
            <v>346124.63689600001</v>
          </cell>
        </row>
        <row r="1345">
          <cell r="A1345">
            <v>121443</v>
          </cell>
          <cell r="B1345">
            <v>2591964.3456709995</v>
          </cell>
          <cell r="C1345">
            <v>2591964.3456709995</v>
          </cell>
        </row>
        <row r="1346">
          <cell r="A1346">
            <v>120905</v>
          </cell>
          <cell r="B1346">
            <v>0</v>
          </cell>
          <cell r="C1346">
            <v>0</v>
          </cell>
        </row>
        <row r="1347">
          <cell r="A1347">
            <v>121435</v>
          </cell>
          <cell r="B1347">
            <v>0</v>
          </cell>
          <cell r="C1347">
            <v>0</v>
          </cell>
        </row>
        <row r="1348">
          <cell r="A1348">
            <v>121583</v>
          </cell>
          <cell r="B1348">
            <v>488964.38232299994</v>
          </cell>
          <cell r="C1348">
            <v>488964.38232299994</v>
          </cell>
        </row>
        <row r="1349">
          <cell r="A1349">
            <v>121587</v>
          </cell>
          <cell r="B1349">
            <v>155.28812300000001</v>
          </cell>
          <cell r="C1349">
            <v>155.28812300000001</v>
          </cell>
        </row>
        <row r="1350">
          <cell r="A1350">
            <v>121578</v>
          </cell>
          <cell r="B1350">
            <v>270.25911000000002</v>
          </cell>
          <cell r="C1350">
            <v>270.25911000000002</v>
          </cell>
        </row>
        <row r="1351">
          <cell r="A1351">
            <v>121436</v>
          </cell>
          <cell r="B1351">
            <v>11939.247385000001</v>
          </cell>
          <cell r="C1351">
            <v>11939.247385000001</v>
          </cell>
        </row>
        <row r="1352">
          <cell r="A1352">
            <v>121543</v>
          </cell>
          <cell r="B1352">
            <v>245.6901</v>
          </cell>
          <cell r="C1352">
            <v>245.6901</v>
          </cell>
        </row>
        <row r="1353">
          <cell r="A1353">
            <v>121217</v>
          </cell>
          <cell r="B1353">
            <v>507403.61881799996</v>
          </cell>
          <cell r="C1353">
            <v>507403.61881799996</v>
          </cell>
        </row>
        <row r="1354">
          <cell r="A1354">
            <v>121134</v>
          </cell>
          <cell r="B1354">
            <v>6742.2316650000002</v>
          </cell>
          <cell r="C1354">
            <v>6742.2316650000002</v>
          </cell>
        </row>
        <row r="1355">
          <cell r="A1355">
            <v>121240</v>
          </cell>
          <cell r="B1355">
            <v>57199.311626999995</v>
          </cell>
          <cell r="C1355">
            <v>57199.311626999995</v>
          </cell>
        </row>
        <row r="1356">
          <cell r="A1356">
            <v>121401</v>
          </cell>
          <cell r="B1356">
            <v>628.02682200000004</v>
          </cell>
          <cell r="C1356">
            <v>628.02682200000004</v>
          </cell>
        </row>
        <row r="1357">
          <cell r="A1357">
            <v>120790</v>
          </cell>
          <cell r="B1357">
            <v>203.92278300000001</v>
          </cell>
          <cell r="C1357">
            <v>203.92278300000001</v>
          </cell>
        </row>
        <row r="1358">
          <cell r="A1358">
            <v>121133</v>
          </cell>
          <cell r="B1358">
            <v>0</v>
          </cell>
          <cell r="C1358">
            <v>0</v>
          </cell>
        </row>
        <row r="1359">
          <cell r="A1359">
            <v>121657</v>
          </cell>
          <cell r="B1359">
            <v>202625.54844400001</v>
          </cell>
          <cell r="C1359">
            <v>202625.54844400001</v>
          </cell>
        </row>
        <row r="1360">
          <cell r="A1360">
            <v>119885</v>
          </cell>
          <cell r="B1360">
            <v>95419.054812999995</v>
          </cell>
          <cell r="C1360">
            <v>95419.054812999995</v>
          </cell>
        </row>
        <row r="1361">
          <cell r="A1361">
            <v>121249</v>
          </cell>
          <cell r="B1361">
            <v>0</v>
          </cell>
          <cell r="C1361">
            <v>0</v>
          </cell>
        </row>
        <row r="1362">
          <cell r="A1362">
            <v>119886</v>
          </cell>
          <cell r="B1362">
            <v>321879.09487300011</v>
          </cell>
          <cell r="C1362">
            <v>321879.09487300011</v>
          </cell>
        </row>
        <row r="1363">
          <cell r="A1363">
            <v>121538</v>
          </cell>
          <cell r="B1363">
            <v>255.11620199999999</v>
          </cell>
          <cell r="C1363">
            <v>255.11620199999999</v>
          </cell>
        </row>
        <row r="1364">
          <cell r="A1364">
            <v>119887</v>
          </cell>
          <cell r="B1364">
            <v>161508.531174</v>
          </cell>
          <cell r="C1364">
            <v>161508.531174</v>
          </cell>
        </row>
        <row r="1365">
          <cell r="A1365">
            <v>120975</v>
          </cell>
          <cell r="B1365">
            <v>1442806.7632220001</v>
          </cell>
          <cell r="C1365">
            <v>1442806.7632220001</v>
          </cell>
        </row>
        <row r="1366">
          <cell r="A1366">
            <v>120396</v>
          </cell>
          <cell r="B1366">
            <v>416060.29574799997</v>
          </cell>
          <cell r="C1366">
            <v>416060.29574799997</v>
          </cell>
        </row>
        <row r="1367">
          <cell r="A1367">
            <v>121445</v>
          </cell>
          <cell r="B1367">
            <v>101986.205071</v>
          </cell>
          <cell r="C1367">
            <v>101986.205071</v>
          </cell>
        </row>
        <row r="1368">
          <cell r="A1368">
            <v>120393</v>
          </cell>
          <cell r="B1368">
            <v>564690.82459000009</v>
          </cell>
          <cell r="C1368">
            <v>564690.82459000009</v>
          </cell>
        </row>
        <row r="1369">
          <cell r="A1369">
            <v>120716</v>
          </cell>
          <cell r="B1369">
            <v>176736.59415700001</v>
          </cell>
          <cell r="C1369">
            <v>176736.59415700001</v>
          </cell>
        </row>
        <row r="1370">
          <cell r="A1370">
            <v>120395</v>
          </cell>
          <cell r="B1370">
            <v>112253.501685</v>
          </cell>
          <cell r="C1370">
            <v>112253.501685</v>
          </cell>
        </row>
        <row r="1371">
          <cell r="A1371">
            <v>120896</v>
          </cell>
          <cell r="B1371">
            <v>124805.40732699998</v>
          </cell>
          <cell r="C1371">
            <v>124805.40732699998</v>
          </cell>
        </row>
        <row r="1372">
          <cell r="A1372">
            <v>120856</v>
          </cell>
          <cell r="B1372">
            <v>2275252.4004540006</v>
          </cell>
          <cell r="C1372">
            <v>2275252.4004540006</v>
          </cell>
        </row>
        <row r="1373">
          <cell r="A1373">
            <v>117823</v>
          </cell>
          <cell r="B1373">
            <v>227764.72759099997</v>
          </cell>
          <cell r="C1373">
            <v>227764.72759099997</v>
          </cell>
        </row>
        <row r="1374">
          <cell r="A1374">
            <v>119409</v>
          </cell>
          <cell r="B1374">
            <v>401964.43077500002</v>
          </cell>
          <cell r="C1374">
            <v>401964.43077500002</v>
          </cell>
        </row>
        <row r="1375">
          <cell r="A1375">
            <v>120921</v>
          </cell>
          <cell r="B1375">
            <v>85464.489926999988</v>
          </cell>
          <cell r="C1375">
            <v>85464.489926999988</v>
          </cell>
        </row>
        <row r="1376">
          <cell r="A1376">
            <v>120761</v>
          </cell>
          <cell r="B1376">
            <v>238863.972507</v>
          </cell>
          <cell r="C1376">
            <v>238863.972507</v>
          </cell>
        </row>
        <row r="1377">
          <cell r="A1377">
            <v>119790</v>
          </cell>
          <cell r="B1377">
            <v>155.28812300000001</v>
          </cell>
          <cell r="C1377">
            <v>155.28812300000001</v>
          </cell>
        </row>
        <row r="1378">
          <cell r="A1378">
            <v>119739</v>
          </cell>
          <cell r="B1378">
            <v>147.41406000000001</v>
          </cell>
          <cell r="C1378">
            <v>147.41406000000001</v>
          </cell>
        </row>
        <row r="1379">
          <cell r="A1379">
            <v>117129</v>
          </cell>
          <cell r="B1379">
            <v>503929.92307200003</v>
          </cell>
          <cell r="C1379">
            <v>503929.92307200003</v>
          </cell>
        </row>
        <row r="1380">
          <cell r="A1380">
            <v>117517</v>
          </cell>
          <cell r="B1380">
            <v>391751.64688700007</v>
          </cell>
          <cell r="C1380">
            <v>391751.64688700007</v>
          </cell>
        </row>
        <row r="1381">
          <cell r="A1381">
            <v>120438</v>
          </cell>
          <cell r="B1381">
            <v>479503.27872399997</v>
          </cell>
          <cell r="C1381">
            <v>479503.27872399997</v>
          </cell>
        </row>
        <row r="1382">
          <cell r="A1382">
            <v>119996</v>
          </cell>
          <cell r="B1382">
            <v>119704.34765099997</v>
          </cell>
          <cell r="C1382">
            <v>119704.34765099997</v>
          </cell>
        </row>
        <row r="1383">
          <cell r="A1383">
            <v>119305</v>
          </cell>
          <cell r="B1383">
            <v>99.477534000000006</v>
          </cell>
          <cell r="C1383">
            <v>99.477534000000006</v>
          </cell>
        </row>
        <row r="1384">
          <cell r="A1384">
            <v>119304</v>
          </cell>
          <cell r="B1384">
            <v>776024.11061700014</v>
          </cell>
          <cell r="C1384">
            <v>776024.11061700014</v>
          </cell>
        </row>
        <row r="1385">
          <cell r="A1385">
            <v>117773</v>
          </cell>
          <cell r="B1385">
            <v>393665.44121300004</v>
          </cell>
          <cell r="C1385">
            <v>393665.44121300004</v>
          </cell>
        </row>
        <row r="1386">
          <cell r="A1386">
            <v>117296</v>
          </cell>
          <cell r="B1386">
            <v>200583.90587299998</v>
          </cell>
          <cell r="C1386">
            <v>200583.90587299998</v>
          </cell>
        </row>
        <row r="1387">
          <cell r="A1387">
            <v>117404</v>
          </cell>
          <cell r="B1387">
            <v>0</v>
          </cell>
          <cell r="C1387">
            <v>0</v>
          </cell>
        </row>
        <row r="1388">
          <cell r="A1388">
            <v>117379</v>
          </cell>
          <cell r="B1388">
            <v>84.026014000000004</v>
          </cell>
          <cell r="C1388">
            <v>84.026014000000004</v>
          </cell>
        </row>
        <row r="1389">
          <cell r="A1389">
            <v>117069</v>
          </cell>
          <cell r="B1389">
            <v>4155.0605080000005</v>
          </cell>
          <cell r="C1389">
            <v>4155.0605080000005</v>
          </cell>
        </row>
        <row r="1390">
          <cell r="A1390">
            <v>117066</v>
          </cell>
          <cell r="B1390">
            <v>348630.42333200003</v>
          </cell>
          <cell r="C1390">
            <v>348630.42333200003</v>
          </cell>
        </row>
        <row r="1391">
          <cell r="A1391">
            <v>117068</v>
          </cell>
          <cell r="B1391">
            <v>229891.94079399997</v>
          </cell>
          <cell r="C1391">
            <v>229891.94079399997</v>
          </cell>
        </row>
        <row r="1392">
          <cell r="A1392">
            <v>117065</v>
          </cell>
          <cell r="B1392">
            <v>112972.95174200002</v>
          </cell>
          <cell r="C1392">
            <v>112972.95174200002</v>
          </cell>
        </row>
        <row r="1393">
          <cell r="A1393">
            <v>116953</v>
          </cell>
          <cell r="B1393">
            <v>199034.839259</v>
          </cell>
          <cell r="C1393">
            <v>199034.839259</v>
          </cell>
        </row>
        <row r="1394">
          <cell r="A1394">
            <v>117520</v>
          </cell>
          <cell r="B1394">
            <v>4596.581475</v>
          </cell>
          <cell r="C1394">
            <v>4596.581475</v>
          </cell>
        </row>
        <row r="1395">
          <cell r="A1395">
            <v>116983</v>
          </cell>
          <cell r="B1395">
            <v>149086.73787900005</v>
          </cell>
          <cell r="C1395">
            <v>149086.73787900005</v>
          </cell>
        </row>
        <row r="1396">
          <cell r="A1396">
            <v>116981</v>
          </cell>
          <cell r="B1396">
            <v>118191.14921100003</v>
          </cell>
          <cell r="C1396">
            <v>118191.14921100003</v>
          </cell>
        </row>
        <row r="1397">
          <cell r="A1397">
            <v>116928</v>
          </cell>
          <cell r="B1397">
            <v>595478.97168800002</v>
          </cell>
          <cell r="C1397">
            <v>595478.97168800002</v>
          </cell>
        </row>
        <row r="1398">
          <cell r="A1398">
            <v>125025</v>
          </cell>
          <cell r="B1398">
            <v>328475.77352600003</v>
          </cell>
          <cell r="C1398">
            <v>328475.77352600003</v>
          </cell>
        </row>
        <row r="1399">
          <cell r="A1399">
            <v>125023</v>
          </cell>
          <cell r="B1399">
            <v>83881.532662999991</v>
          </cell>
          <cell r="C1399">
            <v>83881.532662999991</v>
          </cell>
        </row>
        <row r="1400">
          <cell r="A1400">
            <v>124128</v>
          </cell>
          <cell r="B1400">
            <v>29197.444911999999</v>
          </cell>
          <cell r="C1400">
            <v>29197.444911999999</v>
          </cell>
        </row>
        <row r="1401">
          <cell r="A1401">
            <v>130962</v>
          </cell>
          <cell r="B1401">
            <v>4938734.0117530022</v>
          </cell>
          <cell r="C1401">
            <v>4938734.0117530022</v>
          </cell>
        </row>
        <row r="1402">
          <cell r="A1402">
            <v>118585</v>
          </cell>
          <cell r="B1402">
            <v>0</v>
          </cell>
          <cell r="C1402">
            <v>0</v>
          </cell>
        </row>
        <row r="1403">
          <cell r="A1403">
            <v>118613</v>
          </cell>
          <cell r="B1403">
            <v>188454.86804099998</v>
          </cell>
          <cell r="C1403">
            <v>188454.86804099998</v>
          </cell>
        </row>
        <row r="1404">
          <cell r="A1404">
            <v>118067</v>
          </cell>
          <cell r="B1404">
            <v>485542.11771099997</v>
          </cell>
          <cell r="C1404">
            <v>485542.11771099997</v>
          </cell>
        </row>
        <row r="1405">
          <cell r="A1405">
            <v>118668</v>
          </cell>
          <cell r="B1405">
            <v>781611.14836800005</v>
          </cell>
          <cell r="C1405">
            <v>781611.14836800005</v>
          </cell>
        </row>
        <row r="1406">
          <cell r="A1406">
            <v>114341</v>
          </cell>
          <cell r="B1406">
            <v>296332.870727</v>
          </cell>
          <cell r="C1406">
            <v>296332.870727</v>
          </cell>
        </row>
        <row r="1407">
          <cell r="A1407">
            <v>114988</v>
          </cell>
          <cell r="B1407">
            <v>10779.876135999999</v>
          </cell>
          <cell r="C1407">
            <v>10779.876135999999</v>
          </cell>
        </row>
        <row r="1408">
          <cell r="A1408">
            <v>114989</v>
          </cell>
          <cell r="B1408">
            <v>6791.1354299999985</v>
          </cell>
          <cell r="C1408">
            <v>6791.1354299999985</v>
          </cell>
        </row>
        <row r="1409">
          <cell r="A1409">
            <v>114987</v>
          </cell>
          <cell r="B1409">
            <v>5322.0688199999995</v>
          </cell>
          <cell r="C1409">
            <v>5322.0688199999995</v>
          </cell>
        </row>
        <row r="1410">
          <cell r="A1410">
            <v>114977</v>
          </cell>
          <cell r="B1410">
            <v>4452.8696209999998</v>
          </cell>
          <cell r="C1410">
            <v>4452.8696209999998</v>
          </cell>
        </row>
        <row r="1411">
          <cell r="A1411">
            <v>114984</v>
          </cell>
          <cell r="B1411">
            <v>4375.4203929999994</v>
          </cell>
          <cell r="C1411">
            <v>4375.4203929999994</v>
          </cell>
        </row>
        <row r="1412">
          <cell r="A1412">
            <v>114985</v>
          </cell>
          <cell r="B1412">
            <v>10877.353318000001</v>
          </cell>
          <cell r="C1412">
            <v>10877.353318000001</v>
          </cell>
        </row>
        <row r="1413">
          <cell r="A1413">
            <v>118161</v>
          </cell>
          <cell r="B1413">
            <v>0</v>
          </cell>
          <cell r="C1413">
            <v>0</v>
          </cell>
        </row>
        <row r="1414">
          <cell r="A1414">
            <v>118586</v>
          </cell>
          <cell r="B1414">
            <v>28114.026855</v>
          </cell>
          <cell r="C1414">
            <v>28114.026855</v>
          </cell>
        </row>
        <row r="1415">
          <cell r="A1415">
            <v>118160</v>
          </cell>
          <cell r="B1415">
            <v>0</v>
          </cell>
          <cell r="C1415">
            <v>0</v>
          </cell>
        </row>
        <row r="1416">
          <cell r="A1416">
            <v>118156</v>
          </cell>
          <cell r="B1416">
            <v>0</v>
          </cell>
          <cell r="C1416">
            <v>0</v>
          </cell>
        </row>
        <row r="1417">
          <cell r="A1417">
            <v>118203</v>
          </cell>
          <cell r="B1417">
            <v>1487503.9431839997</v>
          </cell>
          <cell r="C1417">
            <v>1487503.9431839997</v>
          </cell>
        </row>
        <row r="1418">
          <cell r="A1418">
            <v>118446</v>
          </cell>
          <cell r="B1418">
            <v>222611.25837400003</v>
          </cell>
          <cell r="C1418">
            <v>222611.25837400003</v>
          </cell>
        </row>
        <row r="1419">
          <cell r="A1419">
            <v>117765</v>
          </cell>
          <cell r="B1419">
            <v>277123.84640400001</v>
          </cell>
          <cell r="C1419">
            <v>277123.84640400001</v>
          </cell>
        </row>
        <row r="1420">
          <cell r="A1420">
            <v>117653</v>
          </cell>
          <cell r="B1420">
            <v>538777.63685300003</v>
          </cell>
          <cell r="C1420">
            <v>538777.63685300003</v>
          </cell>
        </row>
        <row r="1421">
          <cell r="A1421">
            <v>117751</v>
          </cell>
          <cell r="B1421">
            <v>1074245.8486490001</v>
          </cell>
          <cell r="C1421">
            <v>1074245.8486490001</v>
          </cell>
        </row>
        <row r="1422">
          <cell r="A1422">
            <v>117654</v>
          </cell>
          <cell r="B1422">
            <v>114424.09112799999</v>
          </cell>
          <cell r="C1422">
            <v>114424.09112799999</v>
          </cell>
        </row>
        <row r="1423">
          <cell r="A1423">
            <v>116274</v>
          </cell>
          <cell r="B1423">
            <v>795392.12071600009</v>
          </cell>
          <cell r="C1423">
            <v>795392.12071600009</v>
          </cell>
        </row>
        <row r="1424">
          <cell r="A1424">
            <v>118539</v>
          </cell>
          <cell r="B1424">
            <v>601934.10305900022</v>
          </cell>
          <cell r="C1424">
            <v>601934.10305900022</v>
          </cell>
        </row>
        <row r="1425">
          <cell r="A1425">
            <v>118451</v>
          </cell>
          <cell r="B1425">
            <v>405932.94254600001</v>
          </cell>
          <cell r="C1425">
            <v>405932.94254600001</v>
          </cell>
        </row>
        <row r="1426">
          <cell r="A1426">
            <v>114403</v>
          </cell>
          <cell r="B1426">
            <v>793217.55262099986</v>
          </cell>
          <cell r="C1426">
            <v>793217.55262099986</v>
          </cell>
        </row>
        <row r="1427">
          <cell r="A1427">
            <v>114402</v>
          </cell>
          <cell r="B1427">
            <v>427259.80798799999</v>
          </cell>
          <cell r="C1427">
            <v>427259.80798799999</v>
          </cell>
        </row>
        <row r="1428">
          <cell r="A1428">
            <v>118468</v>
          </cell>
          <cell r="B1428">
            <v>193866.427054</v>
          </cell>
          <cell r="C1428">
            <v>193866.427054</v>
          </cell>
        </row>
        <row r="1429">
          <cell r="A1429">
            <v>118467</v>
          </cell>
          <cell r="B1429">
            <v>165733.41008599996</v>
          </cell>
          <cell r="C1429">
            <v>165733.41008599996</v>
          </cell>
        </row>
        <row r="1430">
          <cell r="A1430">
            <v>118465</v>
          </cell>
          <cell r="B1430">
            <v>235430.67494099998</v>
          </cell>
          <cell r="C1430">
            <v>235430.67494099998</v>
          </cell>
        </row>
        <row r="1431">
          <cell r="A1431">
            <v>118303</v>
          </cell>
          <cell r="B1431">
            <v>553081.53917400003</v>
          </cell>
          <cell r="C1431">
            <v>553081.53917400003</v>
          </cell>
        </row>
        <row r="1432">
          <cell r="A1432">
            <v>114401</v>
          </cell>
          <cell r="B1432">
            <v>450021.67607099999</v>
          </cell>
          <cell r="C1432">
            <v>450021.67607099999</v>
          </cell>
        </row>
        <row r="1433">
          <cell r="A1433">
            <v>116023</v>
          </cell>
          <cell r="B1433">
            <v>1397000.4512310002</v>
          </cell>
          <cell r="C1433">
            <v>1397000.4512310002</v>
          </cell>
        </row>
        <row r="1434">
          <cell r="A1434">
            <v>116732</v>
          </cell>
          <cell r="B1434">
            <v>1289237.685112</v>
          </cell>
          <cell r="C1434">
            <v>1289237.685112</v>
          </cell>
        </row>
        <row r="1435">
          <cell r="A1435">
            <v>111938</v>
          </cell>
          <cell r="B1435">
            <v>471000.87302499992</v>
          </cell>
          <cell r="C1435">
            <v>471000.87302499992</v>
          </cell>
        </row>
        <row r="1436">
          <cell r="A1436">
            <v>114067</v>
          </cell>
          <cell r="B1436">
            <v>264543.282359</v>
          </cell>
          <cell r="C1436">
            <v>264543.282359</v>
          </cell>
        </row>
        <row r="1437">
          <cell r="A1437">
            <v>114040</v>
          </cell>
          <cell r="B1437">
            <v>413460.86799500015</v>
          </cell>
          <cell r="C1437">
            <v>413460.86799500015</v>
          </cell>
        </row>
        <row r="1438">
          <cell r="A1438">
            <v>111936</v>
          </cell>
          <cell r="B1438">
            <v>403152.75208000012</v>
          </cell>
          <cell r="C1438">
            <v>403152.75208000012</v>
          </cell>
        </row>
        <row r="1439">
          <cell r="A1439">
            <v>115658</v>
          </cell>
          <cell r="B1439">
            <v>1793985.0334940001</v>
          </cell>
          <cell r="C1439">
            <v>1793985.0334940001</v>
          </cell>
        </row>
        <row r="1440">
          <cell r="A1440">
            <v>116094</v>
          </cell>
          <cell r="B1440">
            <v>433263.26661100006</v>
          </cell>
          <cell r="C1440">
            <v>433263.26661100006</v>
          </cell>
        </row>
        <row r="1441">
          <cell r="A1441">
            <v>114146</v>
          </cell>
          <cell r="B1441">
            <v>157492.23329400001</v>
          </cell>
          <cell r="C1441">
            <v>157492.23329400001</v>
          </cell>
        </row>
        <row r="1442">
          <cell r="A1442">
            <v>114685</v>
          </cell>
          <cell r="B1442">
            <v>394464.14006199985</v>
          </cell>
          <cell r="C1442">
            <v>394464.14006199985</v>
          </cell>
        </row>
        <row r="1443">
          <cell r="A1443">
            <v>111940</v>
          </cell>
          <cell r="B1443">
            <v>546774.66153299983</v>
          </cell>
          <cell r="C1443">
            <v>546774.66153299983</v>
          </cell>
        </row>
        <row r="1444">
          <cell r="A1444">
            <v>114226</v>
          </cell>
          <cell r="B1444">
            <v>224826.621885</v>
          </cell>
          <cell r="C1444">
            <v>224826.621885</v>
          </cell>
        </row>
        <row r="1445">
          <cell r="A1445">
            <v>115363</v>
          </cell>
          <cell r="B1445">
            <v>1290687.197437</v>
          </cell>
          <cell r="C1445">
            <v>1290687.197437</v>
          </cell>
        </row>
        <row r="1446">
          <cell r="A1446">
            <v>124131</v>
          </cell>
          <cell r="B1446">
            <v>30073.793217999999</v>
          </cell>
          <cell r="C1446">
            <v>30073.793217999999</v>
          </cell>
        </row>
        <row r="1447">
          <cell r="A1447">
            <v>123906</v>
          </cell>
          <cell r="B1447">
            <v>973036.85897099983</v>
          </cell>
          <cell r="C1447">
            <v>973036.85897099983</v>
          </cell>
        </row>
        <row r="1448">
          <cell r="A1448">
            <v>122776</v>
          </cell>
          <cell r="B1448">
            <v>16461.236709000001</v>
          </cell>
          <cell r="C1448">
            <v>16461.236709000001</v>
          </cell>
        </row>
        <row r="1449">
          <cell r="A1449">
            <v>126463</v>
          </cell>
          <cell r="B1449">
            <v>95125.504514</v>
          </cell>
          <cell r="C1449">
            <v>95125.504514</v>
          </cell>
        </row>
        <row r="1450">
          <cell r="A1450">
            <v>127052</v>
          </cell>
          <cell r="B1450">
            <v>15477.040816000001</v>
          </cell>
          <cell r="C1450">
            <v>15477.040816000001</v>
          </cell>
        </row>
        <row r="1451">
          <cell r="A1451">
            <v>126887</v>
          </cell>
          <cell r="B1451">
            <v>29244.356420000004</v>
          </cell>
          <cell r="C1451">
            <v>29244.356420000004</v>
          </cell>
        </row>
        <row r="1452">
          <cell r="A1452">
            <v>126909</v>
          </cell>
          <cell r="B1452">
            <v>634.197903</v>
          </cell>
          <cell r="C1452">
            <v>634.197903</v>
          </cell>
        </row>
        <row r="1453">
          <cell r="A1453">
            <v>126876</v>
          </cell>
          <cell r="B1453">
            <v>17709.050415000002</v>
          </cell>
          <cell r="C1453">
            <v>17709.050415000002</v>
          </cell>
        </row>
        <row r="1454">
          <cell r="A1454">
            <v>125273</v>
          </cell>
          <cell r="B1454">
            <v>64692.764615000007</v>
          </cell>
          <cell r="C1454">
            <v>64692.764615000007</v>
          </cell>
        </row>
        <row r="1455">
          <cell r="A1455">
            <v>121750</v>
          </cell>
          <cell r="B1455">
            <v>112402.200415</v>
          </cell>
          <cell r="C1455">
            <v>112402.200415</v>
          </cell>
        </row>
        <row r="1456">
          <cell r="A1456">
            <v>126652</v>
          </cell>
          <cell r="B1456">
            <v>43918.973693</v>
          </cell>
          <cell r="C1456">
            <v>43918.973693</v>
          </cell>
        </row>
        <row r="1457">
          <cell r="A1457">
            <v>125217</v>
          </cell>
          <cell r="B1457">
            <v>768531.33434900106</v>
          </cell>
          <cell r="C1457">
            <v>768531.33434900106</v>
          </cell>
        </row>
        <row r="1458">
          <cell r="A1458">
            <v>122609</v>
          </cell>
          <cell r="B1458">
            <v>95608.387191999995</v>
          </cell>
          <cell r="C1458">
            <v>95608.387191999995</v>
          </cell>
        </row>
        <row r="1459">
          <cell r="A1459">
            <v>123227</v>
          </cell>
          <cell r="B1459">
            <v>46760.562934000001</v>
          </cell>
          <cell r="C1459">
            <v>46760.562934000001</v>
          </cell>
        </row>
        <row r="1460">
          <cell r="A1460">
            <v>123667</v>
          </cell>
          <cell r="B1460">
            <v>986207.64998700004</v>
          </cell>
          <cell r="C1460">
            <v>986207.64998700004</v>
          </cell>
        </row>
        <row r="1461">
          <cell r="A1461">
            <v>123687</v>
          </cell>
          <cell r="B1461">
            <v>619612.41057499999</v>
          </cell>
          <cell r="C1461">
            <v>619612.41057499999</v>
          </cell>
        </row>
        <row r="1462">
          <cell r="A1462">
            <v>122986</v>
          </cell>
          <cell r="B1462">
            <v>274241.32324500004</v>
          </cell>
          <cell r="C1462">
            <v>274241.32324500004</v>
          </cell>
        </row>
        <row r="1463">
          <cell r="A1463">
            <v>123511</v>
          </cell>
          <cell r="B1463">
            <v>2099618.423</v>
          </cell>
          <cell r="C1463">
            <v>2099618.423</v>
          </cell>
        </row>
        <row r="1464">
          <cell r="A1464">
            <v>123831</v>
          </cell>
          <cell r="B1464">
            <v>571183.82577699982</v>
          </cell>
          <cell r="C1464">
            <v>571183.82577699982</v>
          </cell>
        </row>
        <row r="1465">
          <cell r="A1465">
            <v>123037</v>
          </cell>
          <cell r="B1465">
            <v>375039.9647420001</v>
          </cell>
          <cell r="C1465">
            <v>375039.9647420001</v>
          </cell>
        </row>
        <row r="1466">
          <cell r="A1466">
            <v>123035</v>
          </cell>
          <cell r="B1466">
            <v>1041165.1287970002</v>
          </cell>
          <cell r="C1466">
            <v>1041165.1287970002</v>
          </cell>
        </row>
        <row r="1467">
          <cell r="A1467">
            <v>123036</v>
          </cell>
          <cell r="B1467">
            <v>1464285.3967820001</v>
          </cell>
          <cell r="C1467">
            <v>1464285.3967820001</v>
          </cell>
        </row>
        <row r="1468">
          <cell r="A1468">
            <v>122120</v>
          </cell>
          <cell r="B1468">
            <v>57310.683956000001</v>
          </cell>
          <cell r="C1468">
            <v>57310.683956000001</v>
          </cell>
        </row>
        <row r="1469">
          <cell r="A1469">
            <v>122119</v>
          </cell>
          <cell r="B1469">
            <v>143212.827788</v>
          </cell>
          <cell r="C1469">
            <v>143212.827788</v>
          </cell>
        </row>
        <row r="1470">
          <cell r="A1470">
            <v>119318</v>
          </cell>
          <cell r="B1470">
            <v>1595389.7080950001</v>
          </cell>
          <cell r="C1470">
            <v>1595389.7080950001</v>
          </cell>
        </row>
        <row r="1471">
          <cell r="A1471">
            <v>120963</v>
          </cell>
          <cell r="B1471">
            <v>1028604.59392</v>
          </cell>
          <cell r="C1471">
            <v>1028604.59392</v>
          </cell>
        </row>
        <row r="1472">
          <cell r="A1472">
            <v>120204</v>
          </cell>
          <cell r="B1472">
            <v>114160.126325</v>
          </cell>
          <cell r="C1472">
            <v>114160.126325</v>
          </cell>
        </row>
        <row r="1473">
          <cell r="A1473">
            <v>126946</v>
          </cell>
          <cell r="B1473">
            <v>1261548.4502390004</v>
          </cell>
          <cell r="C1473">
            <v>1261548.4502390004</v>
          </cell>
        </row>
        <row r="1474">
          <cell r="A1474">
            <v>128315</v>
          </cell>
          <cell r="B1474">
            <v>2242386.6112210001</v>
          </cell>
          <cell r="C1474">
            <v>2242386.6112210001</v>
          </cell>
        </row>
        <row r="1475">
          <cell r="A1475">
            <v>127811</v>
          </cell>
          <cell r="B1475">
            <v>8329501.1393410005</v>
          </cell>
          <cell r="C1475">
            <v>8329501.1393410005</v>
          </cell>
        </row>
        <row r="1476">
          <cell r="A1476">
            <v>123184</v>
          </cell>
          <cell r="B1476">
            <v>8112448.2445370024</v>
          </cell>
          <cell r="C1476">
            <v>8112448.2445370024</v>
          </cell>
        </row>
        <row r="1477">
          <cell r="A1477">
            <v>127928</v>
          </cell>
          <cell r="B1477">
            <v>140814.88819199998</v>
          </cell>
          <cell r="C1477">
            <v>140814.88819199998</v>
          </cell>
        </row>
        <row r="1478">
          <cell r="A1478">
            <v>129031</v>
          </cell>
          <cell r="B1478">
            <v>7895653.8953019995</v>
          </cell>
          <cell r="C1478">
            <v>7895653.8953019995</v>
          </cell>
        </row>
        <row r="1479">
          <cell r="A1479">
            <v>129030</v>
          </cell>
          <cell r="B1479">
            <v>9821042.1873270012</v>
          </cell>
          <cell r="C1479">
            <v>9821042.1873270012</v>
          </cell>
        </row>
        <row r="1480">
          <cell r="A1480">
            <v>125411</v>
          </cell>
          <cell r="B1480">
            <v>3472416.6910429997</v>
          </cell>
          <cell r="C1480">
            <v>3472416.6910429997</v>
          </cell>
        </row>
        <row r="1481">
          <cell r="A1481">
            <v>123654</v>
          </cell>
          <cell r="B1481">
            <v>9739384.0911529996</v>
          </cell>
          <cell r="C1481">
            <v>9739384.0911529996</v>
          </cell>
        </row>
        <row r="1482">
          <cell r="A1482">
            <v>127218</v>
          </cell>
          <cell r="B1482">
            <v>876495.11145700002</v>
          </cell>
          <cell r="C1482">
            <v>876495.11145700002</v>
          </cell>
        </row>
        <row r="1483">
          <cell r="A1483">
            <v>125413</v>
          </cell>
          <cell r="B1483">
            <v>32792.135545999998</v>
          </cell>
          <cell r="C1483">
            <v>32792.135545999998</v>
          </cell>
        </row>
        <row r="1484">
          <cell r="A1484">
            <v>127264</v>
          </cell>
          <cell r="B1484">
            <v>237301.82988099998</v>
          </cell>
          <cell r="C1484">
            <v>237301.82988099998</v>
          </cell>
        </row>
        <row r="1485">
          <cell r="A1485">
            <v>127262</v>
          </cell>
          <cell r="B1485">
            <v>840610.77669199998</v>
          </cell>
          <cell r="C1485">
            <v>840610.77669199998</v>
          </cell>
        </row>
        <row r="1486">
          <cell r="A1486">
            <v>127361</v>
          </cell>
          <cell r="B1486">
            <v>13222042.140549995</v>
          </cell>
          <cell r="C1486">
            <v>13222042.140549995</v>
          </cell>
        </row>
        <row r="1487">
          <cell r="A1487">
            <v>126169</v>
          </cell>
          <cell r="B1487">
            <v>13342926.265763002</v>
          </cell>
          <cell r="C1487">
            <v>13342926.265763002</v>
          </cell>
        </row>
        <row r="1488">
          <cell r="A1488">
            <v>125719</v>
          </cell>
          <cell r="B1488">
            <v>8941291.7715830002</v>
          </cell>
          <cell r="C1488">
            <v>8941291.7715830002</v>
          </cell>
        </row>
        <row r="1489">
          <cell r="A1489">
            <v>128372</v>
          </cell>
          <cell r="B1489">
            <v>1332776.2487839998</v>
          </cell>
          <cell r="C1489">
            <v>1332776.2487839998</v>
          </cell>
        </row>
        <row r="1490">
          <cell r="A1490">
            <v>127360</v>
          </cell>
          <cell r="B1490">
            <v>636926.91581700009</v>
          </cell>
          <cell r="C1490">
            <v>636926.91581700009</v>
          </cell>
        </row>
        <row r="1491">
          <cell r="A1491">
            <v>125414</v>
          </cell>
          <cell r="B1491">
            <v>111104.73636899999</v>
          </cell>
          <cell r="C1491">
            <v>111104.73636899999</v>
          </cell>
        </row>
        <row r="1492">
          <cell r="A1492">
            <v>121016</v>
          </cell>
          <cell r="B1492">
            <v>5414.6648249999998</v>
          </cell>
          <cell r="C1492">
            <v>5414.6648249999998</v>
          </cell>
        </row>
        <row r="1493">
          <cell r="A1493">
            <v>128370</v>
          </cell>
          <cell r="B1493">
            <v>620682.93547599996</v>
          </cell>
          <cell r="C1493">
            <v>620682.93547599996</v>
          </cell>
        </row>
        <row r="1494">
          <cell r="A1494">
            <v>128371</v>
          </cell>
          <cell r="B1494">
            <v>607407.9956169998</v>
          </cell>
          <cell r="C1494">
            <v>607407.9956169998</v>
          </cell>
        </row>
        <row r="1495">
          <cell r="A1495">
            <v>121017</v>
          </cell>
          <cell r="B1495">
            <v>19030.073484</v>
          </cell>
          <cell r="C1495">
            <v>19030.073484</v>
          </cell>
        </row>
        <row r="1496">
          <cell r="A1496">
            <v>126877</v>
          </cell>
          <cell r="B1496">
            <v>1649505.2954530003</v>
          </cell>
          <cell r="C1496">
            <v>1649505.2954530003</v>
          </cell>
        </row>
        <row r="1497">
          <cell r="A1497">
            <v>125415</v>
          </cell>
          <cell r="B1497">
            <v>95665.220659999992</v>
          </cell>
          <cell r="C1497">
            <v>95665.220659999992</v>
          </cell>
        </row>
        <row r="1498">
          <cell r="A1498">
            <v>129119</v>
          </cell>
          <cell r="B1498">
            <v>171.98307</v>
          </cell>
          <cell r="C1498">
            <v>171.98307</v>
          </cell>
        </row>
        <row r="1499">
          <cell r="A1499">
            <v>127750</v>
          </cell>
          <cell r="B1499">
            <v>28417.288808000001</v>
          </cell>
          <cell r="C1499">
            <v>28417.288808000001</v>
          </cell>
        </row>
        <row r="1500">
          <cell r="A1500">
            <v>127008</v>
          </cell>
          <cell r="B1500">
            <v>53031.293290000001</v>
          </cell>
          <cell r="C1500">
            <v>53031.293290000001</v>
          </cell>
        </row>
        <row r="1501">
          <cell r="A1501">
            <v>127009</v>
          </cell>
          <cell r="B1501">
            <v>36921.117195999999</v>
          </cell>
          <cell r="C1501">
            <v>36921.117195999999</v>
          </cell>
        </row>
        <row r="1502">
          <cell r="A1502">
            <v>126583</v>
          </cell>
          <cell r="B1502">
            <v>98624.498600000006</v>
          </cell>
          <cell r="C1502">
            <v>98624.498600000006</v>
          </cell>
        </row>
        <row r="1503">
          <cell r="A1503">
            <v>121232</v>
          </cell>
          <cell r="B1503">
            <v>744967.24584999995</v>
          </cell>
          <cell r="C1503">
            <v>744967.24584999995</v>
          </cell>
        </row>
        <row r="1504">
          <cell r="A1504">
            <v>125504</v>
          </cell>
          <cell r="B1504">
            <v>104280.576495</v>
          </cell>
          <cell r="C1504">
            <v>104280.576495</v>
          </cell>
        </row>
        <row r="1505">
          <cell r="A1505">
            <v>125416</v>
          </cell>
          <cell r="B1505">
            <v>46078.545372999994</v>
          </cell>
          <cell r="C1505">
            <v>46078.545372999994</v>
          </cell>
        </row>
        <row r="1506">
          <cell r="A1506">
            <v>125418</v>
          </cell>
          <cell r="B1506">
            <v>18431.132141999999</v>
          </cell>
          <cell r="C1506">
            <v>18431.132141999999</v>
          </cell>
        </row>
        <row r="1507">
          <cell r="A1507">
            <v>125417</v>
          </cell>
          <cell r="B1507">
            <v>29816.718094000003</v>
          </cell>
          <cell r="C1507">
            <v>29816.718094000003</v>
          </cell>
        </row>
        <row r="1508">
          <cell r="A1508">
            <v>125339</v>
          </cell>
          <cell r="B1508">
            <v>721219.20938499994</v>
          </cell>
          <cell r="C1508">
            <v>721219.20938499994</v>
          </cell>
        </row>
        <row r="1509">
          <cell r="A1509">
            <v>125340</v>
          </cell>
          <cell r="B1509">
            <v>486805.13242699986</v>
          </cell>
          <cell r="C1509">
            <v>486805.13242699986</v>
          </cell>
        </row>
        <row r="1510">
          <cell r="A1510">
            <v>129105</v>
          </cell>
          <cell r="B1510">
            <v>1324304.4595089997</v>
          </cell>
          <cell r="C1510">
            <v>1324304.4595089997</v>
          </cell>
        </row>
        <row r="1511">
          <cell r="A1511">
            <v>120477</v>
          </cell>
          <cell r="B1511">
            <v>15581.247154000001</v>
          </cell>
          <cell r="C1511">
            <v>15581.247154000001</v>
          </cell>
        </row>
        <row r="1512">
          <cell r="A1512">
            <v>126353</v>
          </cell>
          <cell r="B1512">
            <v>2282123.2410419993</v>
          </cell>
          <cell r="C1512">
            <v>2282123.2410419993</v>
          </cell>
        </row>
        <row r="1513">
          <cell r="A1513">
            <v>118132</v>
          </cell>
          <cell r="B1513">
            <v>652398.57366599981</v>
          </cell>
          <cell r="C1513">
            <v>652398.57366599981</v>
          </cell>
        </row>
        <row r="1514">
          <cell r="A1514">
            <v>116424</v>
          </cell>
          <cell r="B1514">
            <v>424650.850385</v>
          </cell>
          <cell r="C1514">
            <v>424650.850385</v>
          </cell>
        </row>
        <row r="1515">
          <cell r="A1515">
            <v>118700</v>
          </cell>
          <cell r="B1515">
            <v>485358.04087299993</v>
          </cell>
          <cell r="C1515">
            <v>475650.87639199995</v>
          </cell>
        </row>
        <row r="1516">
          <cell r="A1516">
            <v>116288</v>
          </cell>
          <cell r="B1516">
            <v>3346203.6298809997</v>
          </cell>
          <cell r="C1516">
            <v>3346203.6298809997</v>
          </cell>
        </row>
        <row r="1517">
          <cell r="A1517">
            <v>116194</v>
          </cell>
          <cell r="B1517">
            <v>983821.97684499982</v>
          </cell>
          <cell r="C1517">
            <v>983821.97684499982</v>
          </cell>
        </row>
        <row r="1518">
          <cell r="A1518">
            <v>119102</v>
          </cell>
          <cell r="B1518">
            <v>2855093.0900750002</v>
          </cell>
          <cell r="C1518">
            <v>2855093.0900750002</v>
          </cell>
        </row>
        <row r="1519">
          <cell r="A1519">
            <v>117800</v>
          </cell>
          <cell r="B1519">
            <v>440367.059603</v>
          </cell>
          <cell r="C1519">
            <v>440367.059603</v>
          </cell>
        </row>
        <row r="1520">
          <cell r="A1520">
            <v>116252</v>
          </cell>
          <cell r="B1520">
            <v>1520624.1400809998</v>
          </cell>
          <cell r="C1520">
            <v>1520624.1400809998</v>
          </cell>
        </row>
        <row r="1521">
          <cell r="A1521">
            <v>116229</v>
          </cell>
          <cell r="B1521">
            <v>3001125.5946829999</v>
          </cell>
          <cell r="C1521">
            <v>3001125.5946829999</v>
          </cell>
        </row>
        <row r="1522">
          <cell r="A1522">
            <v>117883</v>
          </cell>
          <cell r="B1522">
            <v>371326.33108500001</v>
          </cell>
          <cell r="C1522">
            <v>371326.33108500001</v>
          </cell>
        </row>
        <row r="1523">
          <cell r="A1523">
            <v>119627</v>
          </cell>
          <cell r="B1523">
            <v>4292533.8489990011</v>
          </cell>
          <cell r="C1523">
            <v>4206683.178346999</v>
          </cell>
        </row>
        <row r="1524">
          <cell r="A1524">
            <v>124985</v>
          </cell>
          <cell r="B1524">
            <v>84995.452113999985</v>
          </cell>
          <cell r="C1524">
            <v>84995.452113999985</v>
          </cell>
        </row>
        <row r="1525">
          <cell r="A1525">
            <v>124110</v>
          </cell>
          <cell r="B1525">
            <v>691801.69860999996</v>
          </cell>
          <cell r="C1525">
            <v>691801.69860999996</v>
          </cell>
        </row>
        <row r="1526">
          <cell r="A1526">
            <v>122812</v>
          </cell>
          <cell r="B1526">
            <v>1441555.660871</v>
          </cell>
          <cell r="C1526">
            <v>1441555.660871</v>
          </cell>
        </row>
        <row r="1527">
          <cell r="A1527">
            <v>124690</v>
          </cell>
          <cell r="B1527">
            <v>871289.04971600021</v>
          </cell>
          <cell r="C1527">
            <v>871289.04971600021</v>
          </cell>
        </row>
        <row r="1528">
          <cell r="A1528">
            <v>123974</v>
          </cell>
          <cell r="B1528">
            <v>2089463.089896</v>
          </cell>
          <cell r="C1528">
            <v>2089463.089896</v>
          </cell>
        </row>
        <row r="1529">
          <cell r="A1529">
            <v>124623</v>
          </cell>
          <cell r="B1529">
            <v>29291.706837000002</v>
          </cell>
          <cell r="C1529">
            <v>29291.706837000002</v>
          </cell>
        </row>
        <row r="1530">
          <cell r="A1530">
            <v>124484</v>
          </cell>
          <cell r="B1530">
            <v>0</v>
          </cell>
          <cell r="C1530">
            <v>0</v>
          </cell>
        </row>
        <row r="1531">
          <cell r="A1531">
            <v>122832</v>
          </cell>
          <cell r="B1531">
            <v>975378.02445999999</v>
          </cell>
          <cell r="C1531">
            <v>955870.46615700016</v>
          </cell>
        </row>
        <row r="1532">
          <cell r="A1532">
            <v>122779</v>
          </cell>
          <cell r="B1532">
            <v>2036013.7787230005</v>
          </cell>
          <cell r="C1532">
            <v>2036013.7787230005</v>
          </cell>
        </row>
        <row r="1533">
          <cell r="A1533">
            <v>122726</v>
          </cell>
          <cell r="B1533">
            <v>498812.96080400003</v>
          </cell>
          <cell r="C1533">
            <v>498812.96080400003</v>
          </cell>
        </row>
        <row r="1534">
          <cell r="A1534">
            <v>125030</v>
          </cell>
          <cell r="B1534">
            <v>2563353.8097899999</v>
          </cell>
          <cell r="C1534">
            <v>2563353.8097899999</v>
          </cell>
        </row>
        <row r="1535">
          <cell r="A1535">
            <v>123955</v>
          </cell>
          <cell r="B1535">
            <v>944237.36972000019</v>
          </cell>
          <cell r="C1535">
            <v>944237.36972000019</v>
          </cell>
        </row>
        <row r="1536">
          <cell r="A1536">
            <v>119902</v>
          </cell>
          <cell r="B1536">
            <v>31864.646293000002</v>
          </cell>
          <cell r="C1536">
            <v>31864.646293000002</v>
          </cell>
        </row>
        <row r="1537">
          <cell r="A1537">
            <v>118308</v>
          </cell>
          <cell r="B1537">
            <v>774030.68499199999</v>
          </cell>
          <cell r="C1537">
            <v>774030.68499199999</v>
          </cell>
        </row>
        <row r="1538">
          <cell r="A1538">
            <v>117342</v>
          </cell>
          <cell r="B1538">
            <v>0</v>
          </cell>
          <cell r="C1538">
            <v>0</v>
          </cell>
        </row>
        <row r="1539">
          <cell r="A1539">
            <v>118909</v>
          </cell>
          <cell r="B1539">
            <v>2532780.4437359995</v>
          </cell>
          <cell r="C1539">
            <v>2532780.4437359995</v>
          </cell>
        </row>
        <row r="1540">
          <cell r="A1540">
            <v>118505</v>
          </cell>
          <cell r="B1540">
            <v>1923510.6155559998</v>
          </cell>
          <cell r="C1540">
            <v>1923510.6155559998</v>
          </cell>
        </row>
        <row r="1541">
          <cell r="A1541">
            <v>117551</v>
          </cell>
          <cell r="B1541">
            <v>1899693.4833459998</v>
          </cell>
          <cell r="C1541">
            <v>1899693.4833459998</v>
          </cell>
        </row>
        <row r="1542">
          <cell r="A1542">
            <v>118874</v>
          </cell>
          <cell r="B1542">
            <v>31313.617213000001</v>
          </cell>
          <cell r="C1542">
            <v>31313.617213000001</v>
          </cell>
        </row>
        <row r="1543">
          <cell r="A1543">
            <v>117190</v>
          </cell>
          <cell r="B1543">
            <v>535472.09037200012</v>
          </cell>
          <cell r="C1543">
            <v>535472.09037200012</v>
          </cell>
        </row>
        <row r="1544">
          <cell r="A1544">
            <v>118178</v>
          </cell>
          <cell r="B1544">
            <v>895316.47295099997</v>
          </cell>
          <cell r="C1544">
            <v>895316.47295099997</v>
          </cell>
        </row>
        <row r="1545">
          <cell r="A1545">
            <v>115707</v>
          </cell>
          <cell r="B1545">
            <v>310246.358588</v>
          </cell>
          <cell r="C1545">
            <v>310246.358588</v>
          </cell>
        </row>
        <row r="1546">
          <cell r="A1546">
            <v>118642</v>
          </cell>
          <cell r="B1546">
            <v>2336428.732359</v>
          </cell>
          <cell r="C1546">
            <v>2336428.732359</v>
          </cell>
        </row>
        <row r="1547">
          <cell r="A1547">
            <v>118008</v>
          </cell>
          <cell r="B1547">
            <v>18875220.903554</v>
          </cell>
          <cell r="C1547">
            <v>18875220.903554</v>
          </cell>
        </row>
        <row r="1548">
          <cell r="A1548">
            <v>111992</v>
          </cell>
          <cell r="B1548">
            <v>2731924.7588730007</v>
          </cell>
          <cell r="C1548">
            <v>2731924.7588730007</v>
          </cell>
        </row>
        <row r="1549">
          <cell r="A1549">
            <v>115438</v>
          </cell>
          <cell r="B1549">
            <v>3508796.8818340003</v>
          </cell>
          <cell r="C1549">
            <v>3508796.8818340003</v>
          </cell>
        </row>
        <row r="1550">
          <cell r="A1550">
            <v>110202</v>
          </cell>
          <cell r="B1550">
            <v>2935661.9386399998</v>
          </cell>
          <cell r="C1550">
            <v>2935661.9386399998</v>
          </cell>
        </row>
        <row r="1551">
          <cell r="A1551">
            <v>110605</v>
          </cell>
          <cell r="B1551">
            <v>4876286.2279950008</v>
          </cell>
          <cell r="C1551">
            <v>4876286.2279950008</v>
          </cell>
        </row>
        <row r="1552">
          <cell r="A1552">
            <v>108931</v>
          </cell>
          <cell r="B1552">
            <v>5301503.6015379997</v>
          </cell>
          <cell r="C1552">
            <v>5301503.6015379997</v>
          </cell>
        </row>
        <row r="1553">
          <cell r="A1553">
            <v>122759</v>
          </cell>
          <cell r="B1553">
            <v>1611201.1216079998</v>
          </cell>
          <cell r="C1553">
            <v>1611201.1216079998</v>
          </cell>
        </row>
        <row r="1554">
          <cell r="A1554">
            <v>122554</v>
          </cell>
          <cell r="B1554">
            <v>12029922.163292002</v>
          </cell>
          <cell r="C1554">
            <v>12029922.163292002</v>
          </cell>
        </row>
        <row r="1555">
          <cell r="A1555">
            <v>123957</v>
          </cell>
          <cell r="B1555">
            <v>1639935.1669719997</v>
          </cell>
          <cell r="C1555">
            <v>1639935.1669719997</v>
          </cell>
        </row>
        <row r="1556">
          <cell r="A1556">
            <v>124046</v>
          </cell>
          <cell r="B1556">
            <v>1296854.6384560002</v>
          </cell>
          <cell r="C1556">
            <v>1296854.6384560002</v>
          </cell>
        </row>
        <row r="1557">
          <cell r="A1557">
            <v>124045</v>
          </cell>
          <cell r="B1557">
            <v>755425.39107000001</v>
          </cell>
          <cell r="C1557">
            <v>755425.39107000001</v>
          </cell>
        </row>
        <row r="1558">
          <cell r="A1558">
            <v>123510</v>
          </cell>
          <cell r="B1558">
            <v>2106122.007946</v>
          </cell>
          <cell r="C1558">
            <v>2106122.007946</v>
          </cell>
        </row>
        <row r="1559">
          <cell r="A1559">
            <v>123512</v>
          </cell>
          <cell r="B1559">
            <v>4365181.0194340022</v>
          </cell>
          <cell r="C1559">
            <v>4365181.0194340022</v>
          </cell>
        </row>
        <row r="1560">
          <cell r="A1560">
            <v>123513</v>
          </cell>
          <cell r="B1560">
            <v>1122813.4412119999</v>
          </cell>
          <cell r="C1560">
            <v>1122813.4412119999</v>
          </cell>
        </row>
        <row r="1561">
          <cell r="A1561">
            <v>118023</v>
          </cell>
          <cell r="B1561">
            <v>303528.2603020001</v>
          </cell>
          <cell r="C1561">
            <v>303528.2603020001</v>
          </cell>
        </row>
        <row r="1562">
          <cell r="A1562">
            <v>118764</v>
          </cell>
          <cell r="B1562">
            <v>1494142.3320030002</v>
          </cell>
          <cell r="C1562">
            <v>1494142.3320030002</v>
          </cell>
        </row>
        <row r="1563">
          <cell r="A1563">
            <v>114475</v>
          </cell>
          <cell r="B1563">
            <v>3200954.6200030004</v>
          </cell>
          <cell r="C1563">
            <v>3200954.6200030004</v>
          </cell>
        </row>
        <row r="1564">
          <cell r="A1564">
            <v>119392</v>
          </cell>
          <cell r="B1564">
            <v>305878.0960449999</v>
          </cell>
          <cell r="C1564">
            <v>305878.0960449999</v>
          </cell>
        </row>
        <row r="1565">
          <cell r="A1565">
            <v>119393</v>
          </cell>
          <cell r="B1565">
            <v>37273.628644999997</v>
          </cell>
          <cell r="C1565">
            <v>37273.628644999997</v>
          </cell>
        </row>
        <row r="1566">
          <cell r="A1566">
            <v>127040</v>
          </cell>
          <cell r="B1566">
            <v>360985.75732600002</v>
          </cell>
          <cell r="C1566">
            <v>360985.75732600002</v>
          </cell>
        </row>
        <row r="1567">
          <cell r="A1567">
            <v>126783</v>
          </cell>
          <cell r="B1567">
            <v>428738.57652599999</v>
          </cell>
          <cell r="C1567">
            <v>428738.57652599999</v>
          </cell>
        </row>
        <row r="1568">
          <cell r="A1568">
            <v>126376</v>
          </cell>
          <cell r="B1568">
            <v>291908.64219300001</v>
          </cell>
          <cell r="C1568">
            <v>291908.64219300001</v>
          </cell>
        </row>
        <row r="1569">
          <cell r="A1569">
            <v>124063</v>
          </cell>
          <cell r="B1569">
            <v>1030194.2487789999</v>
          </cell>
          <cell r="C1569">
            <v>1030194.2487789999</v>
          </cell>
        </row>
        <row r="1570">
          <cell r="A1570">
            <v>126549</v>
          </cell>
          <cell r="B1570">
            <v>1791017.50655</v>
          </cell>
          <cell r="C1570">
            <v>1791017.50655</v>
          </cell>
        </row>
        <row r="1571">
          <cell r="A1571">
            <v>126653</v>
          </cell>
          <cell r="B1571">
            <v>228986.66543699999</v>
          </cell>
          <cell r="C1571">
            <v>228986.66543699999</v>
          </cell>
        </row>
        <row r="1572">
          <cell r="A1572">
            <v>126695</v>
          </cell>
          <cell r="B1572">
            <v>308609.64568100002</v>
          </cell>
          <cell r="C1572">
            <v>308609.64568100002</v>
          </cell>
        </row>
        <row r="1573">
          <cell r="A1573">
            <v>123825</v>
          </cell>
          <cell r="B1573">
            <v>192095.00293900003</v>
          </cell>
          <cell r="C1573">
            <v>192095.00293900003</v>
          </cell>
        </row>
        <row r="1574">
          <cell r="A1574">
            <v>123665</v>
          </cell>
          <cell r="B1574">
            <v>1559510.1836229998</v>
          </cell>
          <cell r="C1574">
            <v>1559510.1836229998</v>
          </cell>
        </row>
        <row r="1575">
          <cell r="A1575">
            <v>123675</v>
          </cell>
          <cell r="B1575">
            <v>2042909.177164</v>
          </cell>
          <cell r="C1575">
            <v>2042909.177164</v>
          </cell>
        </row>
        <row r="1576">
          <cell r="A1576">
            <v>125385</v>
          </cell>
          <cell r="B1576">
            <v>2891317.9253680003</v>
          </cell>
          <cell r="C1576">
            <v>2891317.9253680003</v>
          </cell>
        </row>
        <row r="1577">
          <cell r="A1577">
            <v>125525</v>
          </cell>
          <cell r="B1577">
            <v>861733.56901500002</v>
          </cell>
          <cell r="C1577">
            <v>861733.56901500002</v>
          </cell>
        </row>
        <row r="1578">
          <cell r="A1578">
            <v>125491</v>
          </cell>
          <cell r="B1578">
            <v>725386.7069430002</v>
          </cell>
          <cell r="C1578">
            <v>725386.7069430002</v>
          </cell>
        </row>
        <row r="1579">
          <cell r="A1579">
            <v>125232</v>
          </cell>
          <cell r="B1579">
            <v>567312.23861600005</v>
          </cell>
          <cell r="C1579">
            <v>567312.23861600005</v>
          </cell>
        </row>
        <row r="1580">
          <cell r="A1580">
            <v>151762</v>
          </cell>
          <cell r="B1580">
            <v>725.71300799999995</v>
          </cell>
          <cell r="C1580">
            <v>725.71300799999995</v>
          </cell>
        </row>
        <row r="1581">
          <cell r="A1581">
            <v>149452</v>
          </cell>
          <cell r="B1581">
            <v>2810.1813480000001</v>
          </cell>
          <cell r="C1581">
            <v>2810.1813480000001</v>
          </cell>
        </row>
        <row r="1582">
          <cell r="A1582">
            <v>138070</v>
          </cell>
          <cell r="B1582">
            <v>2569.003432</v>
          </cell>
          <cell r="C1582">
            <v>2569.003432</v>
          </cell>
        </row>
        <row r="1583">
          <cell r="A1583">
            <v>155714</v>
          </cell>
          <cell r="B1583">
            <v>0</v>
          </cell>
          <cell r="C1583">
            <v>0</v>
          </cell>
        </row>
        <row r="1584">
          <cell r="A1584">
            <v>155658</v>
          </cell>
          <cell r="B1584">
            <v>0</v>
          </cell>
          <cell r="C1584">
            <v>0</v>
          </cell>
        </row>
        <row r="1585">
          <cell r="A1585">
            <v>155469</v>
          </cell>
          <cell r="B1585">
            <v>0</v>
          </cell>
          <cell r="C1585">
            <v>0</v>
          </cell>
        </row>
        <row r="1586">
          <cell r="A1586">
            <v>121113</v>
          </cell>
          <cell r="B1586">
            <v>449821.09867000004</v>
          </cell>
          <cell r="C1586">
            <v>449821.09867000004</v>
          </cell>
        </row>
        <row r="1587">
          <cell r="A1587">
            <v>122283</v>
          </cell>
          <cell r="B1587">
            <v>195612.79536799999</v>
          </cell>
          <cell r="C1587">
            <v>195612.79536799999</v>
          </cell>
        </row>
        <row r="1588">
          <cell r="A1588">
            <v>121198</v>
          </cell>
          <cell r="B1588">
            <v>256941.01680000001</v>
          </cell>
          <cell r="C1588">
            <v>256941.01680000001</v>
          </cell>
        </row>
        <row r="1589">
          <cell r="A1589">
            <v>122516</v>
          </cell>
          <cell r="B1589">
            <v>824008.03276899981</v>
          </cell>
          <cell r="C1589">
            <v>824008.03276899981</v>
          </cell>
        </row>
        <row r="1590">
          <cell r="A1590">
            <v>120946</v>
          </cell>
          <cell r="B1590">
            <v>667817.01234900008</v>
          </cell>
          <cell r="C1590">
            <v>667817.01234900008</v>
          </cell>
        </row>
        <row r="1591">
          <cell r="A1591">
            <v>125384</v>
          </cell>
          <cell r="B1591">
            <v>1064186.8132410003</v>
          </cell>
          <cell r="C1591">
            <v>1064186.8132410003</v>
          </cell>
        </row>
        <row r="1592">
          <cell r="A1592">
            <v>125524</v>
          </cell>
          <cell r="B1592">
            <v>1790298.1818580006</v>
          </cell>
          <cell r="C1592">
            <v>1790298.1818580006</v>
          </cell>
        </row>
        <row r="1593">
          <cell r="A1593">
            <v>125490</v>
          </cell>
          <cell r="B1593">
            <v>8768735.838587001</v>
          </cell>
          <cell r="C1593">
            <v>8768735.838587001</v>
          </cell>
        </row>
        <row r="1594">
          <cell r="A1594">
            <v>125224</v>
          </cell>
          <cell r="B1594">
            <v>5140817.7924640002</v>
          </cell>
          <cell r="C1594">
            <v>5140817.7924640002</v>
          </cell>
        </row>
        <row r="1595">
          <cell r="A1595">
            <v>125451</v>
          </cell>
          <cell r="B1595">
            <v>10840848.753205001</v>
          </cell>
          <cell r="C1595">
            <v>10840848.753205001</v>
          </cell>
        </row>
        <row r="1596">
          <cell r="A1596">
            <v>116716</v>
          </cell>
          <cell r="B1596">
            <v>240533.58902699998</v>
          </cell>
          <cell r="C1596">
            <v>240533.58902699998</v>
          </cell>
        </row>
        <row r="1597">
          <cell r="A1597">
            <v>115890</v>
          </cell>
          <cell r="B1597">
            <v>559096.28305500001</v>
          </cell>
          <cell r="C1597">
            <v>559096.28305500001</v>
          </cell>
        </row>
        <row r="1598">
          <cell r="A1598">
            <v>117132</v>
          </cell>
          <cell r="B1598">
            <v>245310.21491100002</v>
          </cell>
          <cell r="C1598">
            <v>245310.21491100002</v>
          </cell>
        </row>
        <row r="1599">
          <cell r="A1599">
            <v>116549</v>
          </cell>
          <cell r="B1599">
            <v>117280.16484300001</v>
          </cell>
          <cell r="C1599">
            <v>117280.16484300001</v>
          </cell>
        </row>
        <row r="1600">
          <cell r="A1600">
            <v>111563</v>
          </cell>
          <cell r="B1600">
            <v>747362.23800100014</v>
          </cell>
          <cell r="C1600">
            <v>732414.98418900045</v>
          </cell>
        </row>
        <row r="1601">
          <cell r="A1601">
            <v>110574</v>
          </cell>
          <cell r="B1601">
            <v>411546.757262</v>
          </cell>
          <cell r="C1601">
            <v>411546.757262</v>
          </cell>
        </row>
        <row r="1602">
          <cell r="A1602">
            <v>127911</v>
          </cell>
          <cell r="B1602">
            <v>39670.119709999999</v>
          </cell>
          <cell r="C1602">
            <v>39670.119709999999</v>
          </cell>
        </row>
        <row r="1603">
          <cell r="A1603">
            <v>127467</v>
          </cell>
          <cell r="B1603">
            <v>495846.78333199996</v>
          </cell>
          <cell r="C1603">
            <v>495846.78333199996</v>
          </cell>
        </row>
        <row r="1604">
          <cell r="A1604">
            <v>127532</v>
          </cell>
          <cell r="B1604">
            <v>615262.17608300014</v>
          </cell>
          <cell r="C1604">
            <v>602956.93052500009</v>
          </cell>
        </row>
        <row r="1605">
          <cell r="A1605">
            <v>127542</v>
          </cell>
          <cell r="B1605">
            <v>276629.32288399996</v>
          </cell>
          <cell r="C1605">
            <v>276629.32288399996</v>
          </cell>
        </row>
        <row r="1606">
          <cell r="A1606">
            <v>119772</v>
          </cell>
          <cell r="B1606">
            <v>72410.361816000004</v>
          </cell>
          <cell r="C1606">
            <v>72410.361816000004</v>
          </cell>
        </row>
        <row r="1607">
          <cell r="A1607">
            <v>119769</v>
          </cell>
          <cell r="B1607">
            <v>75278.535727999988</v>
          </cell>
          <cell r="C1607">
            <v>75278.535727999988</v>
          </cell>
        </row>
        <row r="1608">
          <cell r="A1608">
            <v>119770</v>
          </cell>
          <cell r="B1608">
            <v>155321.63126299999</v>
          </cell>
          <cell r="C1608">
            <v>155321.63126299999</v>
          </cell>
        </row>
        <row r="1609">
          <cell r="A1609">
            <v>130375</v>
          </cell>
          <cell r="B1609">
            <v>33400.458511999997</v>
          </cell>
          <cell r="C1609">
            <v>33400.458511999997</v>
          </cell>
        </row>
        <row r="1610">
          <cell r="A1610">
            <v>130484</v>
          </cell>
          <cell r="B1610">
            <v>528148.25819999992</v>
          </cell>
          <cell r="C1610">
            <v>528148.25819999992</v>
          </cell>
        </row>
        <row r="1611">
          <cell r="A1611">
            <v>151096</v>
          </cell>
          <cell r="B1611">
            <v>0</v>
          </cell>
          <cell r="C1611">
            <v>0</v>
          </cell>
        </row>
        <row r="1612">
          <cell r="A1612">
            <v>151178</v>
          </cell>
          <cell r="B1612">
            <v>14839.509685999999</v>
          </cell>
          <cell r="C1612">
            <v>14839.509685999999</v>
          </cell>
        </row>
        <row r="1613">
          <cell r="A1613">
            <v>140352</v>
          </cell>
          <cell r="B1613">
            <v>0</v>
          </cell>
          <cell r="C1613">
            <v>0</v>
          </cell>
        </row>
        <row r="1614">
          <cell r="A1614">
            <v>140353</v>
          </cell>
          <cell r="B1614">
            <v>0</v>
          </cell>
          <cell r="C1614">
            <v>0</v>
          </cell>
        </row>
        <row r="1615">
          <cell r="A1615">
            <v>155705</v>
          </cell>
          <cell r="B1615">
            <v>0</v>
          </cell>
          <cell r="C1615">
            <v>0</v>
          </cell>
        </row>
        <row r="1616">
          <cell r="A1616">
            <v>146064</v>
          </cell>
          <cell r="B1616">
            <v>0</v>
          </cell>
          <cell r="C1616">
            <v>0</v>
          </cell>
        </row>
        <row r="1617">
          <cell r="A1617">
            <v>155686</v>
          </cell>
          <cell r="B1617">
            <v>0</v>
          </cell>
          <cell r="C1617">
            <v>0</v>
          </cell>
        </row>
        <row r="1618">
          <cell r="A1618">
            <v>155677</v>
          </cell>
          <cell r="B1618">
            <v>0</v>
          </cell>
          <cell r="C1618">
            <v>0</v>
          </cell>
        </row>
        <row r="1619">
          <cell r="A1619">
            <v>155685</v>
          </cell>
          <cell r="B1619">
            <v>0</v>
          </cell>
          <cell r="C1619">
            <v>0</v>
          </cell>
        </row>
        <row r="1620">
          <cell r="A1620">
            <v>155575</v>
          </cell>
          <cell r="B1620">
            <v>0</v>
          </cell>
          <cell r="C1620">
            <v>0</v>
          </cell>
        </row>
        <row r="1621">
          <cell r="A1621">
            <v>155684</v>
          </cell>
          <cell r="B1621">
            <v>0</v>
          </cell>
          <cell r="C1621">
            <v>0</v>
          </cell>
        </row>
        <row r="1622">
          <cell r="A1622">
            <v>155398</v>
          </cell>
          <cell r="B1622">
            <v>0</v>
          </cell>
          <cell r="C1622">
            <v>0</v>
          </cell>
        </row>
        <row r="1623">
          <cell r="A1623">
            <v>155411</v>
          </cell>
          <cell r="B1623">
            <v>0</v>
          </cell>
          <cell r="C1623">
            <v>0</v>
          </cell>
        </row>
        <row r="1624">
          <cell r="A1624">
            <v>155399</v>
          </cell>
          <cell r="B1624">
            <v>0</v>
          </cell>
          <cell r="C1624">
            <v>0</v>
          </cell>
        </row>
        <row r="1625">
          <cell r="A1625">
            <v>153577</v>
          </cell>
          <cell r="B1625">
            <v>21032.106819000001</v>
          </cell>
          <cell r="C1625">
            <v>21032.106819000001</v>
          </cell>
        </row>
        <row r="1626">
          <cell r="A1626">
            <v>155430</v>
          </cell>
          <cell r="B1626">
            <v>7277.5456119999999</v>
          </cell>
          <cell r="C1626">
            <v>7277.5456119999999</v>
          </cell>
        </row>
        <row r="1627">
          <cell r="A1627">
            <v>155343</v>
          </cell>
          <cell r="B1627">
            <v>0</v>
          </cell>
          <cell r="C1627">
            <v>0</v>
          </cell>
        </row>
        <row r="1628">
          <cell r="A1628">
            <v>155275</v>
          </cell>
          <cell r="B1628">
            <v>0</v>
          </cell>
          <cell r="C1628">
            <v>0</v>
          </cell>
        </row>
        <row r="1629">
          <cell r="A1629">
            <v>155217</v>
          </cell>
          <cell r="B1629">
            <v>0</v>
          </cell>
          <cell r="C1629">
            <v>0</v>
          </cell>
        </row>
        <row r="1630">
          <cell r="A1630">
            <v>153954</v>
          </cell>
          <cell r="B1630">
            <v>25137.088981999997</v>
          </cell>
          <cell r="C1630">
            <v>25137.088981999997</v>
          </cell>
        </row>
        <row r="1631">
          <cell r="A1631">
            <v>152667</v>
          </cell>
          <cell r="B1631">
            <v>18142.825198999999</v>
          </cell>
          <cell r="C1631">
            <v>18142.825198999999</v>
          </cell>
        </row>
        <row r="1632">
          <cell r="A1632">
            <v>152417</v>
          </cell>
          <cell r="B1632">
            <v>0</v>
          </cell>
          <cell r="C1632">
            <v>0</v>
          </cell>
        </row>
        <row r="1633">
          <cell r="A1633">
            <v>142829</v>
          </cell>
          <cell r="B1633">
            <v>0</v>
          </cell>
          <cell r="C1633">
            <v>0</v>
          </cell>
        </row>
        <row r="1634">
          <cell r="A1634">
            <v>142828</v>
          </cell>
          <cell r="B1634">
            <v>0</v>
          </cell>
          <cell r="C1634">
            <v>0</v>
          </cell>
        </row>
        <row r="1635">
          <cell r="A1635">
            <v>142827</v>
          </cell>
          <cell r="B1635">
            <v>0</v>
          </cell>
          <cell r="C1635">
            <v>0</v>
          </cell>
        </row>
        <row r="1636">
          <cell r="A1636">
            <v>152490</v>
          </cell>
          <cell r="B1636">
            <v>3815.2783769999996</v>
          </cell>
          <cell r="C1636">
            <v>3815.2783769999996</v>
          </cell>
        </row>
        <row r="1637">
          <cell r="A1637">
            <v>150181</v>
          </cell>
          <cell r="B1637">
            <v>0</v>
          </cell>
          <cell r="C1637">
            <v>0</v>
          </cell>
        </row>
        <row r="1638">
          <cell r="A1638">
            <v>152020</v>
          </cell>
          <cell r="B1638">
            <v>28784.098740000001</v>
          </cell>
          <cell r="C1638">
            <v>28784.098740000001</v>
          </cell>
        </row>
        <row r="1639">
          <cell r="A1639">
            <v>134130</v>
          </cell>
          <cell r="B1639">
            <v>0</v>
          </cell>
          <cell r="C1639">
            <v>0</v>
          </cell>
        </row>
        <row r="1640">
          <cell r="A1640">
            <v>143863</v>
          </cell>
          <cell r="B1640">
            <v>88704.132702000003</v>
          </cell>
          <cell r="C1640">
            <v>88704.132702000003</v>
          </cell>
        </row>
        <row r="1641">
          <cell r="A1641">
            <v>142470</v>
          </cell>
          <cell r="B1641">
            <v>724408.28022899979</v>
          </cell>
          <cell r="C1641">
            <v>724408.28022899979</v>
          </cell>
        </row>
        <row r="1642">
          <cell r="A1642">
            <v>143427</v>
          </cell>
          <cell r="B1642">
            <v>215258.11435300001</v>
          </cell>
          <cell r="C1642">
            <v>215258.11435300001</v>
          </cell>
        </row>
        <row r="1643">
          <cell r="A1643">
            <v>140971</v>
          </cell>
          <cell r="B1643">
            <v>450249.356142</v>
          </cell>
          <cell r="C1643">
            <v>450249.356142</v>
          </cell>
        </row>
        <row r="1644">
          <cell r="A1644">
            <v>140042</v>
          </cell>
          <cell r="B1644">
            <v>9598.5246129999996</v>
          </cell>
          <cell r="C1644">
            <v>9598.5246129999996</v>
          </cell>
        </row>
        <row r="1645">
          <cell r="A1645">
            <v>137711</v>
          </cell>
          <cell r="B1645">
            <v>1100.56107</v>
          </cell>
          <cell r="C1645">
            <v>1100.56107</v>
          </cell>
        </row>
        <row r="1646">
          <cell r="A1646">
            <v>137230</v>
          </cell>
          <cell r="B1646">
            <v>1128.0195699999999</v>
          </cell>
          <cell r="C1646">
            <v>1128.0195699999999</v>
          </cell>
        </row>
        <row r="1647">
          <cell r="A1647">
            <v>134796</v>
          </cell>
          <cell r="B1647">
            <v>577701.50867399992</v>
          </cell>
          <cell r="C1647">
            <v>577701.50867399992</v>
          </cell>
        </row>
        <row r="1648">
          <cell r="A1648">
            <v>124780</v>
          </cell>
          <cell r="B1648">
            <v>61718.514512000002</v>
          </cell>
          <cell r="C1648">
            <v>61718.514512000002</v>
          </cell>
        </row>
        <row r="1649">
          <cell r="A1649">
            <v>124379</v>
          </cell>
          <cell r="B1649">
            <v>378781.17095300002</v>
          </cell>
          <cell r="C1649">
            <v>378781.17095300002</v>
          </cell>
        </row>
        <row r="1650">
          <cell r="A1650">
            <v>122826</v>
          </cell>
          <cell r="B1650">
            <v>667856.40689400001</v>
          </cell>
          <cell r="C1650">
            <v>667856.40689400001</v>
          </cell>
        </row>
        <row r="1651">
          <cell r="A1651">
            <v>122836</v>
          </cell>
          <cell r="B1651">
            <v>312217.90471199999</v>
          </cell>
          <cell r="C1651">
            <v>312217.90471199999</v>
          </cell>
        </row>
        <row r="1652">
          <cell r="A1652">
            <v>122397</v>
          </cell>
          <cell r="B1652">
            <v>373650.20545400004</v>
          </cell>
          <cell r="C1652">
            <v>373650.20545400004</v>
          </cell>
        </row>
        <row r="1653">
          <cell r="A1653">
            <v>121901</v>
          </cell>
          <cell r="B1653">
            <v>272059.08017899998</v>
          </cell>
          <cell r="C1653">
            <v>272059.08017899998</v>
          </cell>
        </row>
        <row r="1654">
          <cell r="A1654">
            <v>121850</v>
          </cell>
          <cell r="B1654">
            <v>114874.12387199998</v>
          </cell>
          <cell r="C1654">
            <v>114874.12387199998</v>
          </cell>
        </row>
        <row r="1655">
          <cell r="A1655">
            <v>121603</v>
          </cell>
          <cell r="B1655">
            <v>97502.491248999999</v>
          </cell>
          <cell r="C1655">
            <v>97502.491248999999</v>
          </cell>
        </row>
        <row r="1656">
          <cell r="A1656">
            <v>121605</v>
          </cell>
          <cell r="B1656">
            <v>195260.51283599998</v>
          </cell>
          <cell r="C1656">
            <v>195260.51283599998</v>
          </cell>
        </row>
        <row r="1657">
          <cell r="A1657">
            <v>120762</v>
          </cell>
          <cell r="B1657">
            <v>477855.4469080001</v>
          </cell>
          <cell r="C1657">
            <v>477855.4469080001</v>
          </cell>
        </row>
        <row r="1658">
          <cell r="A1658">
            <v>120305</v>
          </cell>
          <cell r="B1658">
            <v>418671.03256899992</v>
          </cell>
          <cell r="C1658">
            <v>418671.03256899992</v>
          </cell>
        </row>
        <row r="1659">
          <cell r="A1659">
            <v>124711</v>
          </cell>
          <cell r="B1659">
            <v>837.69882199999995</v>
          </cell>
          <cell r="C1659">
            <v>837.69882199999995</v>
          </cell>
        </row>
        <row r="1660">
          <cell r="A1660">
            <v>122863</v>
          </cell>
          <cell r="B1660">
            <v>12529.676894</v>
          </cell>
          <cell r="C1660">
            <v>12529.676894</v>
          </cell>
        </row>
        <row r="1661">
          <cell r="A1661">
            <v>122864</v>
          </cell>
          <cell r="B1661">
            <v>9066.7628530000002</v>
          </cell>
          <cell r="C1661">
            <v>9066.7628530000002</v>
          </cell>
        </row>
        <row r="1662">
          <cell r="A1662">
            <v>122879</v>
          </cell>
          <cell r="B1662">
            <v>160768.32266100001</v>
          </cell>
          <cell r="C1662">
            <v>160768.32266100001</v>
          </cell>
        </row>
        <row r="1663">
          <cell r="A1663">
            <v>122880</v>
          </cell>
          <cell r="B1663">
            <v>234650.61596999998</v>
          </cell>
          <cell r="C1663">
            <v>234650.61596999998</v>
          </cell>
        </row>
        <row r="1664">
          <cell r="A1664">
            <v>124731</v>
          </cell>
          <cell r="B1664">
            <v>4628.245277</v>
          </cell>
          <cell r="C1664">
            <v>4628.245277</v>
          </cell>
        </row>
        <row r="1665">
          <cell r="A1665">
            <v>122843</v>
          </cell>
          <cell r="B1665">
            <v>7738.2645799999991</v>
          </cell>
          <cell r="C1665">
            <v>7738.2645799999991</v>
          </cell>
        </row>
        <row r="1666">
          <cell r="A1666">
            <v>122844</v>
          </cell>
          <cell r="B1666">
            <v>17580.433355000001</v>
          </cell>
          <cell r="C1666">
            <v>17580.433355000001</v>
          </cell>
        </row>
        <row r="1667">
          <cell r="A1667">
            <v>124729</v>
          </cell>
          <cell r="B1667">
            <v>35060.449051000003</v>
          </cell>
          <cell r="C1667">
            <v>35060.449051000003</v>
          </cell>
        </row>
        <row r="1668">
          <cell r="A1668">
            <v>124436</v>
          </cell>
          <cell r="B1668">
            <v>389095.15603499999</v>
          </cell>
          <cell r="C1668">
            <v>389095.15603499999</v>
          </cell>
        </row>
        <row r="1669">
          <cell r="A1669">
            <v>124728</v>
          </cell>
          <cell r="B1669">
            <v>17033.824453000001</v>
          </cell>
          <cell r="C1669">
            <v>17033.824453000001</v>
          </cell>
        </row>
        <row r="1670">
          <cell r="A1670">
            <v>124907</v>
          </cell>
          <cell r="B1670">
            <v>37124.755469000003</v>
          </cell>
          <cell r="C1670">
            <v>37124.755469000003</v>
          </cell>
        </row>
        <row r="1671">
          <cell r="A1671">
            <v>124622</v>
          </cell>
          <cell r="B1671">
            <v>48985.303815000007</v>
          </cell>
          <cell r="C1671">
            <v>48985.303815000007</v>
          </cell>
        </row>
        <row r="1672">
          <cell r="A1672">
            <v>121023</v>
          </cell>
          <cell r="B1672">
            <v>31065.935183000001</v>
          </cell>
          <cell r="C1672">
            <v>31065.935183000001</v>
          </cell>
        </row>
        <row r="1673">
          <cell r="A1673">
            <v>123677</v>
          </cell>
          <cell r="B1673">
            <v>0</v>
          </cell>
          <cell r="C1673">
            <v>0</v>
          </cell>
        </row>
        <row r="1674">
          <cell r="A1674">
            <v>121825</v>
          </cell>
          <cell r="B1674">
            <v>27544.895431000001</v>
          </cell>
          <cell r="C1674">
            <v>27544.895431000001</v>
          </cell>
        </row>
        <row r="1675">
          <cell r="A1675">
            <v>121826</v>
          </cell>
          <cell r="B1675">
            <v>18044.963004999998</v>
          </cell>
          <cell r="C1675">
            <v>18044.963004999998</v>
          </cell>
        </row>
        <row r="1676">
          <cell r="A1676">
            <v>123958</v>
          </cell>
          <cell r="B1676">
            <v>19533.814839000002</v>
          </cell>
          <cell r="C1676">
            <v>19533.814839000002</v>
          </cell>
        </row>
        <row r="1677">
          <cell r="A1677">
            <v>122623</v>
          </cell>
          <cell r="B1677">
            <v>67326.161200000002</v>
          </cell>
          <cell r="C1677">
            <v>67326.161200000002</v>
          </cell>
        </row>
        <row r="1678">
          <cell r="A1678">
            <v>123792</v>
          </cell>
          <cell r="B1678">
            <v>52348.987639999999</v>
          </cell>
          <cell r="C1678">
            <v>52348.987639999999</v>
          </cell>
        </row>
        <row r="1679">
          <cell r="A1679">
            <v>124017</v>
          </cell>
          <cell r="B1679">
            <v>318061.21508699999</v>
          </cell>
          <cell r="C1679">
            <v>318061.21508699999</v>
          </cell>
        </row>
        <row r="1680">
          <cell r="A1680">
            <v>123935</v>
          </cell>
          <cell r="B1680">
            <v>0</v>
          </cell>
          <cell r="C1680">
            <v>0</v>
          </cell>
        </row>
        <row r="1681">
          <cell r="A1681">
            <v>122314</v>
          </cell>
          <cell r="B1681">
            <v>8543.9402640000008</v>
          </cell>
          <cell r="C1681">
            <v>8543.9402640000008</v>
          </cell>
        </row>
        <row r="1682">
          <cell r="A1682">
            <v>123803</v>
          </cell>
          <cell r="B1682">
            <v>17619.183091999999</v>
          </cell>
          <cell r="C1682">
            <v>17619.183091999999</v>
          </cell>
        </row>
        <row r="1683">
          <cell r="A1683">
            <v>122504</v>
          </cell>
          <cell r="B1683">
            <v>10228.168089000001</v>
          </cell>
          <cell r="C1683">
            <v>10228.168089000001</v>
          </cell>
        </row>
        <row r="1684">
          <cell r="A1684">
            <v>122788</v>
          </cell>
          <cell r="B1684">
            <v>20232.054333</v>
          </cell>
          <cell r="C1684">
            <v>20232.054333</v>
          </cell>
        </row>
        <row r="1685">
          <cell r="A1685">
            <v>122581</v>
          </cell>
          <cell r="B1685">
            <v>14602.316601999999</v>
          </cell>
          <cell r="C1685">
            <v>14602.316601999999</v>
          </cell>
        </row>
        <row r="1686">
          <cell r="A1686">
            <v>120659</v>
          </cell>
          <cell r="B1686">
            <v>258045.46543699998</v>
          </cell>
          <cell r="C1686">
            <v>258045.46543699998</v>
          </cell>
        </row>
        <row r="1687">
          <cell r="A1687">
            <v>122810</v>
          </cell>
          <cell r="B1687">
            <v>20345.079824</v>
          </cell>
          <cell r="C1687">
            <v>20345.079824</v>
          </cell>
        </row>
        <row r="1688">
          <cell r="A1688">
            <v>120909</v>
          </cell>
          <cell r="B1688">
            <v>59917.320991000001</v>
          </cell>
          <cell r="C1688">
            <v>59917.320991000001</v>
          </cell>
        </row>
        <row r="1689">
          <cell r="A1689">
            <v>121516</v>
          </cell>
          <cell r="B1689">
            <v>918797.08133900003</v>
          </cell>
          <cell r="C1689">
            <v>918797.08133900003</v>
          </cell>
        </row>
        <row r="1690">
          <cell r="A1690">
            <v>120328</v>
          </cell>
          <cell r="B1690">
            <v>504109.08858100005</v>
          </cell>
          <cell r="C1690">
            <v>504109.08858100005</v>
          </cell>
        </row>
        <row r="1691">
          <cell r="A1691">
            <v>121314</v>
          </cell>
          <cell r="B1691">
            <v>402928.93271999998</v>
          </cell>
          <cell r="C1691">
            <v>402928.93271999998</v>
          </cell>
        </row>
        <row r="1692">
          <cell r="A1692">
            <v>120284</v>
          </cell>
          <cell r="B1692">
            <v>1605475.6268399993</v>
          </cell>
          <cell r="C1692">
            <v>1605475.6268399993</v>
          </cell>
        </row>
        <row r="1693">
          <cell r="A1693">
            <v>120280</v>
          </cell>
          <cell r="B1693">
            <v>1205889.3263029999</v>
          </cell>
          <cell r="C1693">
            <v>1205889.3263029999</v>
          </cell>
        </row>
        <row r="1694">
          <cell r="A1694">
            <v>120337</v>
          </cell>
          <cell r="B1694">
            <v>225022.07939199999</v>
          </cell>
          <cell r="C1694">
            <v>225022.07939199999</v>
          </cell>
        </row>
        <row r="1695">
          <cell r="A1695">
            <v>120335</v>
          </cell>
          <cell r="B1695">
            <v>128722.21079299999</v>
          </cell>
          <cell r="C1695">
            <v>128722.21079299999</v>
          </cell>
        </row>
        <row r="1696">
          <cell r="A1696">
            <v>120304</v>
          </cell>
          <cell r="B1696">
            <v>434780.66277900001</v>
          </cell>
          <cell r="C1696">
            <v>434780.66277900001</v>
          </cell>
        </row>
        <row r="1697">
          <cell r="A1697">
            <v>125158</v>
          </cell>
          <cell r="B1697">
            <v>27521011.087193016</v>
          </cell>
          <cell r="C1697">
            <v>27521011.087193016</v>
          </cell>
        </row>
        <row r="1698">
          <cell r="A1698">
            <v>125157</v>
          </cell>
          <cell r="B1698">
            <v>5036195.6255079946</v>
          </cell>
          <cell r="C1698">
            <v>5036195.6255079946</v>
          </cell>
        </row>
        <row r="1699">
          <cell r="A1699">
            <v>124992</v>
          </cell>
          <cell r="B1699">
            <v>397.936849</v>
          </cell>
          <cell r="C1699">
            <v>397.936849</v>
          </cell>
        </row>
        <row r="1700">
          <cell r="A1700">
            <v>124916</v>
          </cell>
          <cell r="B1700">
            <v>23544.658241999998</v>
          </cell>
          <cell r="C1700">
            <v>23544.658241999998</v>
          </cell>
        </row>
        <row r="1701">
          <cell r="A1701">
            <v>123580</v>
          </cell>
          <cell r="B1701">
            <v>1198833.395698</v>
          </cell>
          <cell r="C1701">
            <v>1198833.395698</v>
          </cell>
        </row>
        <row r="1702">
          <cell r="A1702">
            <v>123946</v>
          </cell>
          <cell r="B1702">
            <v>0</v>
          </cell>
          <cell r="C1702">
            <v>0</v>
          </cell>
        </row>
        <row r="1703">
          <cell r="A1703">
            <v>122845</v>
          </cell>
          <cell r="B1703">
            <v>8912.3030209999997</v>
          </cell>
          <cell r="C1703">
            <v>8912.3030209999997</v>
          </cell>
        </row>
        <row r="1704">
          <cell r="A1704">
            <v>122846</v>
          </cell>
          <cell r="B1704">
            <v>16847.915300000001</v>
          </cell>
          <cell r="C1704">
            <v>16847.915300000001</v>
          </cell>
        </row>
        <row r="1705">
          <cell r="A1705">
            <v>121829</v>
          </cell>
          <cell r="B1705">
            <v>14146.514936</v>
          </cell>
          <cell r="C1705">
            <v>14146.514936</v>
          </cell>
        </row>
        <row r="1706">
          <cell r="A1706">
            <v>122722</v>
          </cell>
          <cell r="B1706">
            <v>0</v>
          </cell>
          <cell r="C1706">
            <v>0</v>
          </cell>
        </row>
        <row r="1707">
          <cell r="A1707">
            <v>122221</v>
          </cell>
          <cell r="B1707">
            <v>1098121.9064259999</v>
          </cell>
          <cell r="C1707">
            <v>1098121.9064259999</v>
          </cell>
        </row>
        <row r="1708">
          <cell r="A1708">
            <v>121144</v>
          </cell>
          <cell r="B1708">
            <v>17786.062990000002</v>
          </cell>
          <cell r="C1708">
            <v>17786.062990000002</v>
          </cell>
        </row>
        <row r="1709">
          <cell r="A1709">
            <v>119838</v>
          </cell>
          <cell r="B1709">
            <v>645389.61141799996</v>
          </cell>
          <cell r="C1709">
            <v>645389.61141799996</v>
          </cell>
        </row>
        <row r="1710">
          <cell r="A1710">
            <v>122888</v>
          </cell>
          <cell r="B1710">
            <v>294118.02786000003</v>
          </cell>
          <cell r="C1710">
            <v>294118.02786000003</v>
          </cell>
        </row>
        <row r="1711">
          <cell r="A1711">
            <v>123043</v>
          </cell>
          <cell r="B1711">
            <v>2252889.2432420002</v>
          </cell>
          <cell r="C1711">
            <v>2252889.2432420002</v>
          </cell>
        </row>
        <row r="1712">
          <cell r="A1712">
            <v>122196</v>
          </cell>
          <cell r="B1712">
            <v>0</v>
          </cell>
          <cell r="C1712">
            <v>0</v>
          </cell>
        </row>
        <row r="1713">
          <cell r="A1713">
            <v>119832</v>
          </cell>
          <cell r="B1713">
            <v>19286.672859999999</v>
          </cell>
          <cell r="C1713">
            <v>19286.672859999999</v>
          </cell>
        </row>
        <row r="1714">
          <cell r="A1714">
            <v>119831</v>
          </cell>
          <cell r="B1714">
            <v>1411913.052132</v>
          </cell>
          <cell r="C1714">
            <v>1411913.052132</v>
          </cell>
        </row>
        <row r="1715">
          <cell r="A1715">
            <v>126363</v>
          </cell>
          <cell r="B1715">
            <v>29835.804540999998</v>
          </cell>
          <cell r="C1715">
            <v>29835.804540999998</v>
          </cell>
        </row>
        <row r="1716">
          <cell r="A1716">
            <v>125798</v>
          </cell>
          <cell r="B1716">
            <v>107488.69592999999</v>
          </cell>
          <cell r="C1716">
            <v>107488.69592999999</v>
          </cell>
        </row>
        <row r="1717">
          <cell r="A1717">
            <v>126634</v>
          </cell>
          <cell r="B1717">
            <v>70239.822057999991</v>
          </cell>
          <cell r="C1717">
            <v>70239.822057999991</v>
          </cell>
        </row>
        <row r="1718">
          <cell r="A1718">
            <v>126394</v>
          </cell>
          <cell r="B1718">
            <v>39918.265912999996</v>
          </cell>
          <cell r="C1718">
            <v>39918.265912999996</v>
          </cell>
        </row>
        <row r="1719">
          <cell r="A1719">
            <v>123501</v>
          </cell>
          <cell r="B1719">
            <v>337744.90756199998</v>
          </cell>
          <cell r="C1719">
            <v>337744.90756199998</v>
          </cell>
        </row>
        <row r="1720">
          <cell r="A1720">
            <v>125793</v>
          </cell>
          <cell r="B1720">
            <v>0</v>
          </cell>
          <cell r="C1720">
            <v>0</v>
          </cell>
        </row>
        <row r="1721">
          <cell r="A1721">
            <v>123538</v>
          </cell>
          <cell r="B1721">
            <v>551022.37663299998</v>
          </cell>
          <cell r="C1721">
            <v>551022.37663299998</v>
          </cell>
        </row>
        <row r="1722">
          <cell r="A1722">
            <v>123502</v>
          </cell>
          <cell r="B1722">
            <v>372908.05757200002</v>
          </cell>
          <cell r="C1722">
            <v>372908.05757200002</v>
          </cell>
        </row>
        <row r="1723">
          <cell r="A1723">
            <v>123307</v>
          </cell>
          <cell r="B1723">
            <v>928925.92151999997</v>
          </cell>
          <cell r="C1723">
            <v>928925.92151999997</v>
          </cell>
        </row>
        <row r="1724">
          <cell r="A1724">
            <v>125813</v>
          </cell>
          <cell r="B1724">
            <v>99967.763748000012</v>
          </cell>
          <cell r="C1724">
            <v>99967.763748000012</v>
          </cell>
        </row>
        <row r="1725">
          <cell r="A1725">
            <v>125743</v>
          </cell>
          <cell r="B1725">
            <v>785619.27231500007</v>
          </cell>
          <cell r="C1725">
            <v>785619.27231500007</v>
          </cell>
        </row>
        <row r="1726">
          <cell r="A1726">
            <v>123939</v>
          </cell>
          <cell r="B1726">
            <v>0</v>
          </cell>
          <cell r="C1726">
            <v>0</v>
          </cell>
        </row>
        <row r="1727">
          <cell r="A1727">
            <v>125860</v>
          </cell>
          <cell r="B1727">
            <v>1895993.933732999</v>
          </cell>
          <cell r="C1727">
            <v>1895993.933732999</v>
          </cell>
        </row>
        <row r="1728">
          <cell r="A1728">
            <v>125883</v>
          </cell>
          <cell r="B1728">
            <v>571282.85254300013</v>
          </cell>
          <cell r="C1728">
            <v>571282.85254300013</v>
          </cell>
        </row>
        <row r="1729">
          <cell r="A1729">
            <v>124120</v>
          </cell>
          <cell r="B1729">
            <v>1281590.0454289999</v>
          </cell>
          <cell r="C1729">
            <v>1281590.0454289999</v>
          </cell>
        </row>
        <row r="1730">
          <cell r="A1730">
            <v>126108</v>
          </cell>
          <cell r="B1730">
            <v>787961.50177299988</v>
          </cell>
          <cell r="C1730">
            <v>787961.50177299988</v>
          </cell>
        </row>
        <row r="1731">
          <cell r="A1731">
            <v>125787</v>
          </cell>
          <cell r="B1731">
            <v>278700.20713900001</v>
          </cell>
          <cell r="C1731">
            <v>278700.20713900001</v>
          </cell>
        </row>
        <row r="1732">
          <cell r="A1732">
            <v>126046</v>
          </cell>
          <cell r="B1732">
            <v>991671.11573499988</v>
          </cell>
          <cell r="C1732">
            <v>991671.11573499988</v>
          </cell>
        </row>
        <row r="1733">
          <cell r="A1733">
            <v>125636</v>
          </cell>
          <cell r="B1733">
            <v>623605.05441600026</v>
          </cell>
          <cell r="C1733">
            <v>623605.05441600026</v>
          </cell>
        </row>
        <row r="1734">
          <cell r="A1734">
            <v>125716</v>
          </cell>
          <cell r="B1734">
            <v>604290.90396400006</v>
          </cell>
          <cell r="C1734">
            <v>604290.90396400006</v>
          </cell>
        </row>
        <row r="1735">
          <cell r="A1735">
            <v>125571</v>
          </cell>
          <cell r="B1735">
            <v>593017.42596499994</v>
          </cell>
          <cell r="C1735">
            <v>593017.42596499994</v>
          </cell>
        </row>
        <row r="1736">
          <cell r="A1736">
            <v>125286</v>
          </cell>
          <cell r="B1736">
            <v>103419.436011</v>
          </cell>
          <cell r="C1736">
            <v>103419.436011</v>
          </cell>
        </row>
        <row r="1737">
          <cell r="A1737">
            <v>125796</v>
          </cell>
          <cell r="B1737">
            <v>52321.754891000004</v>
          </cell>
          <cell r="C1737">
            <v>52321.754891000004</v>
          </cell>
        </row>
        <row r="1738">
          <cell r="A1738">
            <v>123339</v>
          </cell>
          <cell r="B1738">
            <v>85447.612889000011</v>
          </cell>
          <cell r="C1738">
            <v>85447.612889000011</v>
          </cell>
        </row>
        <row r="1739">
          <cell r="A1739">
            <v>123366</v>
          </cell>
          <cell r="B1739">
            <v>332619.39948199998</v>
          </cell>
          <cell r="C1739">
            <v>332619.39948199998</v>
          </cell>
        </row>
        <row r="1740">
          <cell r="A1740">
            <v>124834</v>
          </cell>
          <cell r="B1740">
            <v>150109.620589</v>
          </cell>
          <cell r="C1740">
            <v>150109.620589</v>
          </cell>
        </row>
        <row r="1741">
          <cell r="A1741">
            <v>123338</v>
          </cell>
          <cell r="B1741">
            <v>102306.09832600001</v>
          </cell>
          <cell r="C1741">
            <v>102306.09832600001</v>
          </cell>
        </row>
        <row r="1742">
          <cell r="A1742">
            <v>123893</v>
          </cell>
          <cell r="B1742">
            <v>1057210.7717520001</v>
          </cell>
          <cell r="C1742">
            <v>1057210.7717520001</v>
          </cell>
        </row>
        <row r="1743">
          <cell r="A1743">
            <v>123319</v>
          </cell>
          <cell r="B1743">
            <v>680071.34646899975</v>
          </cell>
          <cell r="C1743">
            <v>680071.34646899975</v>
          </cell>
        </row>
        <row r="1744">
          <cell r="A1744">
            <v>123174</v>
          </cell>
          <cell r="B1744">
            <v>29507.180493</v>
          </cell>
          <cell r="C1744">
            <v>29507.180493</v>
          </cell>
        </row>
        <row r="1745">
          <cell r="A1745">
            <v>123150</v>
          </cell>
          <cell r="B1745">
            <v>1660210.7692139996</v>
          </cell>
          <cell r="C1745">
            <v>1660210.7692139996</v>
          </cell>
        </row>
        <row r="1746">
          <cell r="A1746">
            <v>123144</v>
          </cell>
          <cell r="B1746">
            <v>602838.2324809999</v>
          </cell>
          <cell r="C1746">
            <v>602838.2324809999</v>
          </cell>
        </row>
        <row r="1747">
          <cell r="A1747">
            <v>125348</v>
          </cell>
          <cell r="B1747">
            <v>32911.186550999999</v>
          </cell>
          <cell r="C1747">
            <v>32911.186550999999</v>
          </cell>
        </row>
        <row r="1748">
          <cell r="A1748">
            <v>126168</v>
          </cell>
          <cell r="B1748">
            <v>69639.661004000009</v>
          </cell>
          <cell r="C1748">
            <v>69639.661004000009</v>
          </cell>
        </row>
        <row r="1749">
          <cell r="A1749">
            <v>126241</v>
          </cell>
          <cell r="B1749">
            <v>45824.541243</v>
          </cell>
          <cell r="C1749">
            <v>45824.541243</v>
          </cell>
        </row>
        <row r="1750">
          <cell r="A1750">
            <v>125568</v>
          </cell>
          <cell r="B1750">
            <v>1636896.2998860001</v>
          </cell>
          <cell r="C1750">
            <v>1636896.2998860001</v>
          </cell>
        </row>
        <row r="1751">
          <cell r="A1751">
            <v>126163</v>
          </cell>
          <cell r="B1751">
            <v>269193.29746299994</v>
          </cell>
          <cell r="C1751">
            <v>269193.29746299994</v>
          </cell>
        </row>
        <row r="1752">
          <cell r="A1752">
            <v>123949</v>
          </cell>
          <cell r="B1752">
            <v>127364.12010599999</v>
          </cell>
          <cell r="C1752">
            <v>127364.12010599999</v>
          </cell>
        </row>
        <row r="1753">
          <cell r="A1753" t="str">
            <v>127057</v>
          </cell>
          <cell r="B1753">
            <v>0</v>
          </cell>
          <cell r="C1753">
            <v>0</v>
          </cell>
        </row>
        <row r="1754">
          <cell r="A1754" t="str">
            <v>128795</v>
          </cell>
          <cell r="B1754">
            <v>0</v>
          </cell>
          <cell r="C1754">
            <v>0</v>
          </cell>
        </row>
        <row r="1755">
          <cell r="A1755" t="str">
            <v>140830</v>
          </cell>
          <cell r="B1755">
            <v>0</v>
          </cell>
          <cell r="C1755">
            <v>0</v>
          </cell>
        </row>
        <row r="1756">
          <cell r="A1756" t="str">
            <v>128043</v>
          </cell>
          <cell r="B1756">
            <v>0</v>
          </cell>
          <cell r="C1756">
            <v>0</v>
          </cell>
        </row>
        <row r="1757">
          <cell r="A1757" t="str">
            <v>136062</v>
          </cell>
          <cell r="B1757">
            <v>0</v>
          </cell>
          <cell r="C1757">
            <v>0</v>
          </cell>
        </row>
        <row r="1758">
          <cell r="A1758" t="str">
            <v>133789</v>
          </cell>
          <cell r="B1758">
            <v>0</v>
          </cell>
          <cell r="C1758">
            <v>0</v>
          </cell>
        </row>
        <row r="1759">
          <cell r="A1759" t="str">
            <v>137716</v>
          </cell>
          <cell r="B1759">
            <v>0</v>
          </cell>
          <cell r="C1759">
            <v>0</v>
          </cell>
        </row>
        <row r="1760">
          <cell r="A1760" t="str">
            <v>142102</v>
          </cell>
          <cell r="B1760">
            <v>0</v>
          </cell>
          <cell r="C1760">
            <v>0</v>
          </cell>
        </row>
        <row r="1761">
          <cell r="A1761" t="str">
            <v>156225</v>
          </cell>
          <cell r="B1761">
            <v>0</v>
          </cell>
          <cell r="C1761">
            <v>0</v>
          </cell>
        </row>
        <row r="1762">
          <cell r="A1762" t="str">
            <v>120312</v>
          </cell>
          <cell r="B1762">
            <v>0</v>
          </cell>
          <cell r="C1762">
            <v>0</v>
          </cell>
        </row>
        <row r="1763">
          <cell r="A1763" t="str">
            <v>123519</v>
          </cell>
          <cell r="B1763">
            <v>0</v>
          </cell>
          <cell r="C1763">
            <v>0</v>
          </cell>
        </row>
        <row r="1764">
          <cell r="A1764" t="str">
            <v>124472</v>
          </cell>
          <cell r="B1764">
            <v>0</v>
          </cell>
          <cell r="C1764">
            <v>0</v>
          </cell>
        </row>
        <row r="1765">
          <cell r="A1765" t="str">
            <v>124473</v>
          </cell>
          <cell r="B1765">
            <v>0</v>
          </cell>
          <cell r="C1765">
            <v>0</v>
          </cell>
        </row>
        <row r="1766">
          <cell r="A1766" t="str">
            <v>124747</v>
          </cell>
          <cell r="B1766">
            <v>0</v>
          </cell>
          <cell r="C1766">
            <v>0</v>
          </cell>
        </row>
        <row r="1767">
          <cell r="A1767" t="str">
            <v>124752</v>
          </cell>
          <cell r="B1767">
            <v>0</v>
          </cell>
          <cell r="C1767">
            <v>0</v>
          </cell>
        </row>
        <row r="1768">
          <cell r="A1768" t="str">
            <v>123903</v>
          </cell>
          <cell r="B1768">
            <v>0</v>
          </cell>
          <cell r="C1768">
            <v>0</v>
          </cell>
        </row>
        <row r="1769">
          <cell r="A1769" t="str">
            <v>122975</v>
          </cell>
          <cell r="B1769">
            <v>0</v>
          </cell>
          <cell r="C1769">
            <v>0</v>
          </cell>
        </row>
        <row r="1770">
          <cell r="A1770" t="str">
            <v>122154</v>
          </cell>
          <cell r="B1770">
            <v>0</v>
          </cell>
          <cell r="C1770">
            <v>0</v>
          </cell>
        </row>
        <row r="1771">
          <cell r="A1771" t="str">
            <v>124461</v>
          </cell>
          <cell r="B1771">
            <v>0</v>
          </cell>
          <cell r="C1771">
            <v>0</v>
          </cell>
        </row>
        <row r="1772">
          <cell r="A1772" t="str">
            <v>124334</v>
          </cell>
          <cell r="B1772">
            <v>0</v>
          </cell>
          <cell r="C1772">
            <v>0</v>
          </cell>
        </row>
        <row r="1773">
          <cell r="A1773" t="str">
            <v>122026</v>
          </cell>
          <cell r="B1773">
            <v>0</v>
          </cell>
          <cell r="C1773">
            <v>0</v>
          </cell>
        </row>
        <row r="1774">
          <cell r="A1774" t="str">
            <v>124223</v>
          </cell>
          <cell r="B1774">
            <v>0</v>
          </cell>
          <cell r="C1774">
            <v>0</v>
          </cell>
        </row>
        <row r="1775">
          <cell r="A1775" t="str">
            <v>124151</v>
          </cell>
          <cell r="B1775">
            <v>0</v>
          </cell>
          <cell r="C1775">
            <v>0</v>
          </cell>
        </row>
        <row r="1776">
          <cell r="A1776" t="str">
            <v>124559</v>
          </cell>
          <cell r="B1776">
            <v>0</v>
          </cell>
          <cell r="C1776">
            <v>0</v>
          </cell>
        </row>
        <row r="1777">
          <cell r="A1777" t="str">
            <v>124281</v>
          </cell>
          <cell r="B1777">
            <v>0</v>
          </cell>
          <cell r="C1777">
            <v>0</v>
          </cell>
        </row>
        <row r="1778">
          <cell r="A1778" t="str">
            <v>123210</v>
          </cell>
          <cell r="B1778">
            <v>0</v>
          </cell>
          <cell r="C1778">
            <v>0</v>
          </cell>
        </row>
        <row r="1779">
          <cell r="A1779" t="str">
            <v>122155</v>
          </cell>
          <cell r="B1779">
            <v>0</v>
          </cell>
          <cell r="C1779">
            <v>0</v>
          </cell>
        </row>
        <row r="1780">
          <cell r="A1780" t="str">
            <v>120853</v>
          </cell>
          <cell r="B1780">
            <v>0</v>
          </cell>
          <cell r="C1780">
            <v>0</v>
          </cell>
        </row>
        <row r="1781">
          <cell r="A1781" t="str">
            <v>120878</v>
          </cell>
          <cell r="B1781">
            <v>0</v>
          </cell>
          <cell r="C1781">
            <v>0</v>
          </cell>
        </row>
        <row r="1782">
          <cell r="A1782" t="str">
            <v>124367</v>
          </cell>
          <cell r="B1782">
            <v>0</v>
          </cell>
          <cell r="C1782">
            <v>0</v>
          </cell>
        </row>
        <row r="1783">
          <cell r="A1783" t="str">
            <v>124549</v>
          </cell>
          <cell r="B1783">
            <v>0</v>
          </cell>
          <cell r="C1783">
            <v>0</v>
          </cell>
        </row>
        <row r="1784">
          <cell r="A1784" t="str">
            <v>124642</v>
          </cell>
          <cell r="B1784">
            <v>0</v>
          </cell>
          <cell r="C1784">
            <v>0</v>
          </cell>
        </row>
        <row r="1785">
          <cell r="A1785" t="str">
            <v>124702</v>
          </cell>
          <cell r="B1785">
            <v>0</v>
          </cell>
          <cell r="C1785">
            <v>0</v>
          </cell>
        </row>
        <row r="1786">
          <cell r="A1786" t="str">
            <v>124738</v>
          </cell>
          <cell r="B1786">
            <v>0</v>
          </cell>
          <cell r="C1786">
            <v>0</v>
          </cell>
        </row>
        <row r="1787">
          <cell r="A1787" t="str">
            <v>124645</v>
          </cell>
          <cell r="B1787">
            <v>0</v>
          </cell>
          <cell r="C1787">
            <v>0</v>
          </cell>
        </row>
        <row r="1788">
          <cell r="A1788" t="str">
            <v>124670</v>
          </cell>
          <cell r="B1788">
            <v>0</v>
          </cell>
          <cell r="C1788">
            <v>0</v>
          </cell>
        </row>
        <row r="1789">
          <cell r="A1789" t="str">
            <v>123435</v>
          </cell>
          <cell r="B1789">
            <v>0</v>
          </cell>
          <cell r="C1789">
            <v>0</v>
          </cell>
        </row>
        <row r="1790">
          <cell r="A1790" t="str">
            <v>124152</v>
          </cell>
          <cell r="B1790">
            <v>0</v>
          </cell>
          <cell r="C1790">
            <v>0</v>
          </cell>
        </row>
        <row r="1791">
          <cell r="A1791" t="str">
            <v>124153</v>
          </cell>
          <cell r="B1791">
            <v>0</v>
          </cell>
          <cell r="C1791">
            <v>0</v>
          </cell>
        </row>
        <row r="1792">
          <cell r="A1792" t="str">
            <v>124154</v>
          </cell>
          <cell r="B1792">
            <v>0</v>
          </cell>
          <cell r="C1792">
            <v>0</v>
          </cell>
        </row>
        <row r="1793">
          <cell r="A1793" t="str">
            <v>123953</v>
          </cell>
          <cell r="B1793">
            <v>0</v>
          </cell>
          <cell r="C1793">
            <v>0</v>
          </cell>
        </row>
        <row r="1794">
          <cell r="A1794" t="str">
            <v>120323</v>
          </cell>
          <cell r="B1794">
            <v>0</v>
          </cell>
          <cell r="C1794">
            <v>0</v>
          </cell>
        </row>
        <row r="1795">
          <cell r="A1795" t="str">
            <v>125153</v>
          </cell>
          <cell r="B1795">
            <v>0</v>
          </cell>
          <cell r="C1795">
            <v>0</v>
          </cell>
        </row>
        <row r="1796">
          <cell r="A1796" t="str">
            <v>124743</v>
          </cell>
          <cell r="B1796">
            <v>0</v>
          </cell>
          <cell r="C1796">
            <v>0</v>
          </cell>
        </row>
        <row r="1797">
          <cell r="A1797" t="str">
            <v>124158</v>
          </cell>
          <cell r="B1797">
            <v>0</v>
          </cell>
          <cell r="C1797">
            <v>0</v>
          </cell>
        </row>
        <row r="1798">
          <cell r="A1798" t="str">
            <v>123611</v>
          </cell>
          <cell r="B1798">
            <v>0</v>
          </cell>
          <cell r="C1798">
            <v>0</v>
          </cell>
        </row>
        <row r="1799">
          <cell r="A1799" t="str">
            <v>124428</v>
          </cell>
          <cell r="B1799">
            <v>0</v>
          </cell>
          <cell r="C1799">
            <v>0</v>
          </cell>
        </row>
        <row r="1800">
          <cell r="A1800" t="str">
            <v>120285</v>
          </cell>
          <cell r="B1800">
            <v>0</v>
          </cell>
          <cell r="C1800">
            <v>0</v>
          </cell>
        </row>
        <row r="1801">
          <cell r="A1801" t="str">
            <v>120366</v>
          </cell>
          <cell r="B1801">
            <v>0</v>
          </cell>
          <cell r="C1801">
            <v>0</v>
          </cell>
        </row>
        <row r="1802">
          <cell r="A1802" t="str">
            <v>122884</v>
          </cell>
          <cell r="B1802">
            <v>0</v>
          </cell>
          <cell r="C1802">
            <v>0</v>
          </cell>
        </row>
        <row r="1803">
          <cell r="A1803" t="str">
            <v>121604</v>
          </cell>
          <cell r="B1803">
            <v>0</v>
          </cell>
          <cell r="C1803">
            <v>0</v>
          </cell>
        </row>
        <row r="1804">
          <cell r="A1804" t="str">
            <v>122851</v>
          </cell>
          <cell r="B1804">
            <v>0</v>
          </cell>
          <cell r="C1804">
            <v>0</v>
          </cell>
        </row>
        <row r="1805">
          <cell r="A1805" t="str">
            <v>121066</v>
          </cell>
          <cell r="B1805">
            <v>0</v>
          </cell>
          <cell r="C1805">
            <v>0</v>
          </cell>
        </row>
        <row r="1806">
          <cell r="A1806" t="str">
            <v>122951</v>
          </cell>
          <cell r="B1806">
            <v>0</v>
          </cell>
          <cell r="C1806">
            <v>0</v>
          </cell>
        </row>
        <row r="1807">
          <cell r="A1807" t="str">
            <v>124613</v>
          </cell>
          <cell r="B1807">
            <v>0</v>
          </cell>
          <cell r="C1807">
            <v>0</v>
          </cell>
        </row>
        <row r="1808">
          <cell r="A1808" t="str">
            <v>120276</v>
          </cell>
          <cell r="B1808">
            <v>0</v>
          </cell>
          <cell r="C1808">
            <v>0</v>
          </cell>
        </row>
        <row r="1809">
          <cell r="A1809" t="str">
            <v>120277</v>
          </cell>
          <cell r="B1809">
            <v>0</v>
          </cell>
          <cell r="C1809">
            <v>0</v>
          </cell>
        </row>
        <row r="1810">
          <cell r="A1810" t="str">
            <v>120278</v>
          </cell>
          <cell r="B1810">
            <v>0</v>
          </cell>
          <cell r="C1810">
            <v>0</v>
          </cell>
        </row>
        <row r="1811">
          <cell r="A1811" t="str">
            <v>120850</v>
          </cell>
          <cell r="B1811">
            <v>0</v>
          </cell>
          <cell r="C1811">
            <v>0</v>
          </cell>
        </row>
        <row r="1812">
          <cell r="A1812" t="str">
            <v>120293</v>
          </cell>
          <cell r="B1812">
            <v>0</v>
          </cell>
          <cell r="C1812">
            <v>0</v>
          </cell>
        </row>
        <row r="1813">
          <cell r="A1813" t="str">
            <v>121031</v>
          </cell>
          <cell r="B1813">
            <v>0</v>
          </cell>
          <cell r="C1813">
            <v>0</v>
          </cell>
        </row>
        <row r="1814">
          <cell r="A1814" t="str">
            <v>121032</v>
          </cell>
          <cell r="B1814">
            <v>0</v>
          </cell>
          <cell r="C1814">
            <v>0</v>
          </cell>
        </row>
        <row r="1815">
          <cell r="A1815" t="str">
            <v>121033</v>
          </cell>
          <cell r="B1815">
            <v>0</v>
          </cell>
          <cell r="C1815">
            <v>0</v>
          </cell>
        </row>
        <row r="1816">
          <cell r="A1816" t="str">
            <v>122967</v>
          </cell>
          <cell r="B1816">
            <v>0</v>
          </cell>
          <cell r="C1816">
            <v>0</v>
          </cell>
        </row>
        <row r="1817">
          <cell r="A1817" t="str">
            <v>122885</v>
          </cell>
          <cell r="B1817">
            <v>0</v>
          </cell>
          <cell r="C1817">
            <v>0</v>
          </cell>
        </row>
        <row r="1818">
          <cell r="A1818" t="str">
            <v>122684</v>
          </cell>
          <cell r="B1818">
            <v>0</v>
          </cell>
          <cell r="C1818">
            <v>0</v>
          </cell>
        </row>
        <row r="1819">
          <cell r="A1819" t="str">
            <v>124507</v>
          </cell>
          <cell r="B1819">
            <v>0</v>
          </cell>
          <cell r="C1819">
            <v>0</v>
          </cell>
        </row>
        <row r="1820">
          <cell r="A1820" t="str">
            <v>122503</v>
          </cell>
          <cell r="B1820">
            <v>0</v>
          </cell>
          <cell r="C1820">
            <v>0</v>
          </cell>
        </row>
        <row r="1821">
          <cell r="A1821" t="str">
            <v>122099</v>
          </cell>
          <cell r="B1821">
            <v>0</v>
          </cell>
          <cell r="C1821">
            <v>0</v>
          </cell>
        </row>
        <row r="1822">
          <cell r="A1822" t="str">
            <v>121573</v>
          </cell>
          <cell r="B1822">
            <v>0</v>
          </cell>
          <cell r="C1822">
            <v>0</v>
          </cell>
        </row>
        <row r="1823">
          <cell r="A1823" t="str">
            <v>121347</v>
          </cell>
          <cell r="B1823">
            <v>0</v>
          </cell>
          <cell r="C1823">
            <v>0</v>
          </cell>
        </row>
        <row r="1824">
          <cell r="A1824" t="str">
            <v>122883</v>
          </cell>
          <cell r="B1824">
            <v>0</v>
          </cell>
          <cell r="C1824">
            <v>0</v>
          </cell>
        </row>
        <row r="1825">
          <cell r="A1825" t="str">
            <v>121330</v>
          </cell>
          <cell r="B1825">
            <v>0</v>
          </cell>
          <cell r="C1825">
            <v>0</v>
          </cell>
        </row>
        <row r="1826">
          <cell r="A1826" t="str">
            <v>120836</v>
          </cell>
          <cell r="B1826">
            <v>0</v>
          </cell>
          <cell r="C1826">
            <v>0</v>
          </cell>
        </row>
        <row r="1827">
          <cell r="A1827" t="str">
            <v>122358</v>
          </cell>
          <cell r="B1827">
            <v>0</v>
          </cell>
          <cell r="C1827">
            <v>0</v>
          </cell>
        </row>
        <row r="1828">
          <cell r="A1828" t="str">
            <v>121841</v>
          </cell>
          <cell r="B1828">
            <v>0</v>
          </cell>
          <cell r="C1828">
            <v>0</v>
          </cell>
        </row>
        <row r="1829">
          <cell r="A1829" t="str">
            <v>122942</v>
          </cell>
          <cell r="B1829">
            <v>0</v>
          </cell>
          <cell r="C1829">
            <v>0</v>
          </cell>
        </row>
        <row r="1830">
          <cell r="A1830" t="str">
            <v>124824</v>
          </cell>
          <cell r="B1830">
            <v>0</v>
          </cell>
          <cell r="C1830">
            <v>0</v>
          </cell>
        </row>
        <row r="1831">
          <cell r="A1831" t="str">
            <v>120397</v>
          </cell>
          <cell r="B1831">
            <v>0</v>
          </cell>
          <cell r="C1831">
            <v>0</v>
          </cell>
        </row>
        <row r="1832">
          <cell r="A1832" t="str">
            <v>123964</v>
          </cell>
          <cell r="B1832">
            <v>0</v>
          </cell>
          <cell r="C1832">
            <v>0</v>
          </cell>
        </row>
        <row r="1833">
          <cell r="A1833" t="str">
            <v>120618</v>
          </cell>
          <cell r="B1833">
            <v>0</v>
          </cell>
          <cell r="C1833">
            <v>0</v>
          </cell>
        </row>
        <row r="1834">
          <cell r="A1834" t="str">
            <v>120325</v>
          </cell>
          <cell r="B1834">
            <v>0</v>
          </cell>
          <cell r="C1834">
            <v>0</v>
          </cell>
        </row>
        <row r="1835">
          <cell r="A1835" t="str">
            <v>122405</v>
          </cell>
          <cell r="B1835">
            <v>0</v>
          </cell>
          <cell r="C1835">
            <v>0</v>
          </cell>
        </row>
        <row r="1836">
          <cell r="A1836" t="str">
            <v>124918</v>
          </cell>
          <cell r="B1836">
            <v>0</v>
          </cell>
          <cell r="C1836">
            <v>0</v>
          </cell>
        </row>
        <row r="1837">
          <cell r="A1837" t="str">
            <v>119834</v>
          </cell>
          <cell r="B1837">
            <v>0</v>
          </cell>
          <cell r="C1837">
            <v>0</v>
          </cell>
        </row>
        <row r="1838">
          <cell r="A1838" t="str">
            <v>119837</v>
          </cell>
          <cell r="B1838">
            <v>0</v>
          </cell>
          <cell r="C1838">
            <v>0</v>
          </cell>
        </row>
        <row r="1839">
          <cell r="A1839" t="str">
            <v>119923</v>
          </cell>
          <cell r="B1839">
            <v>0</v>
          </cell>
          <cell r="C1839">
            <v>0</v>
          </cell>
        </row>
        <row r="1840">
          <cell r="A1840" t="str">
            <v>122518</v>
          </cell>
          <cell r="B1840">
            <v>0</v>
          </cell>
          <cell r="C1840">
            <v>0</v>
          </cell>
        </row>
        <row r="1841">
          <cell r="A1841" t="str">
            <v>124696</v>
          </cell>
          <cell r="B1841">
            <v>0</v>
          </cell>
          <cell r="C1841">
            <v>0</v>
          </cell>
        </row>
        <row r="1842">
          <cell r="A1842" t="str">
            <v>119836</v>
          </cell>
          <cell r="B1842">
            <v>0</v>
          </cell>
          <cell r="C1842">
            <v>0</v>
          </cell>
        </row>
        <row r="1843">
          <cell r="A1843" t="str">
            <v>124641</v>
          </cell>
          <cell r="B1843">
            <v>0</v>
          </cell>
          <cell r="C1843">
            <v>0</v>
          </cell>
        </row>
        <row r="1844">
          <cell r="A1844" t="str">
            <v>125186</v>
          </cell>
          <cell r="B1844">
            <v>0</v>
          </cell>
          <cell r="C1844">
            <v>0</v>
          </cell>
        </row>
        <row r="1845">
          <cell r="A1845" t="str">
            <v>123139</v>
          </cell>
          <cell r="B1845">
            <v>0</v>
          </cell>
          <cell r="C1845">
            <v>0</v>
          </cell>
        </row>
        <row r="1846">
          <cell r="A1846" t="str">
            <v>123128</v>
          </cell>
          <cell r="B1846">
            <v>0</v>
          </cell>
          <cell r="C1846">
            <v>0</v>
          </cell>
        </row>
        <row r="1847">
          <cell r="A1847" t="str">
            <v>126103</v>
          </cell>
          <cell r="B1847">
            <v>0</v>
          </cell>
          <cell r="C1847">
            <v>0</v>
          </cell>
        </row>
        <row r="1848">
          <cell r="A1848" t="str">
            <v>123124</v>
          </cell>
          <cell r="B1848">
            <v>0</v>
          </cell>
          <cell r="C1848">
            <v>0</v>
          </cell>
        </row>
        <row r="1849">
          <cell r="A1849" t="str">
            <v>123116</v>
          </cell>
          <cell r="B1849">
            <v>0</v>
          </cell>
          <cell r="C1849">
            <v>0</v>
          </cell>
        </row>
        <row r="1850">
          <cell r="A1850" t="str">
            <v>123118</v>
          </cell>
          <cell r="B1850">
            <v>0</v>
          </cell>
          <cell r="C1850">
            <v>0</v>
          </cell>
        </row>
        <row r="1851">
          <cell r="A1851" t="str">
            <v>123136</v>
          </cell>
          <cell r="B1851">
            <v>0</v>
          </cell>
          <cell r="C1851">
            <v>0</v>
          </cell>
        </row>
        <row r="1852">
          <cell r="A1852" t="str">
            <v>125400</v>
          </cell>
          <cell r="B1852">
            <v>0</v>
          </cell>
          <cell r="C1852">
            <v>0</v>
          </cell>
        </row>
        <row r="1853">
          <cell r="A1853" t="str">
            <v>125904</v>
          </cell>
          <cell r="B1853">
            <v>0</v>
          </cell>
          <cell r="C1853">
            <v>0</v>
          </cell>
        </row>
        <row r="1854">
          <cell r="A1854" t="str">
            <v>125905</v>
          </cell>
          <cell r="B1854">
            <v>0</v>
          </cell>
          <cell r="C1854">
            <v>0</v>
          </cell>
        </row>
        <row r="1855">
          <cell r="A1855" t="str">
            <v>125019</v>
          </cell>
          <cell r="B1855">
            <v>0</v>
          </cell>
          <cell r="C1855">
            <v>0</v>
          </cell>
        </row>
        <row r="1856">
          <cell r="A1856" t="str">
            <v>123148</v>
          </cell>
          <cell r="B1856">
            <v>0</v>
          </cell>
          <cell r="C1856">
            <v>0</v>
          </cell>
        </row>
        <row r="1857">
          <cell r="A1857" t="str">
            <v>123489</v>
          </cell>
          <cell r="B1857">
            <v>0</v>
          </cell>
          <cell r="C1857">
            <v>0</v>
          </cell>
        </row>
        <row r="1858">
          <cell r="A1858" t="str">
            <v>126113</v>
          </cell>
          <cell r="B1858">
            <v>0</v>
          </cell>
          <cell r="C1858">
            <v>0</v>
          </cell>
        </row>
        <row r="1859">
          <cell r="A1859" t="str">
            <v>123130</v>
          </cell>
          <cell r="B1859">
            <v>0</v>
          </cell>
          <cell r="C1859">
            <v>0</v>
          </cell>
        </row>
        <row r="1860">
          <cell r="A1860" t="str">
            <v>123131</v>
          </cell>
          <cell r="B1860">
            <v>0</v>
          </cell>
          <cell r="C1860">
            <v>0</v>
          </cell>
        </row>
        <row r="1861">
          <cell r="A1861" t="str">
            <v>123132</v>
          </cell>
          <cell r="B1861">
            <v>0</v>
          </cell>
          <cell r="C1861">
            <v>0</v>
          </cell>
        </row>
        <row r="1862">
          <cell r="A1862" t="str">
            <v>123126</v>
          </cell>
          <cell r="B1862">
            <v>0</v>
          </cell>
          <cell r="C1862">
            <v>0</v>
          </cell>
        </row>
        <row r="1863">
          <cell r="A1863" t="str">
            <v>123479</v>
          </cell>
          <cell r="B1863">
            <v>0</v>
          </cell>
          <cell r="C1863">
            <v>0</v>
          </cell>
        </row>
        <row r="1864">
          <cell r="A1864" t="str">
            <v>125216</v>
          </cell>
          <cell r="B1864">
            <v>0</v>
          </cell>
          <cell r="C1864">
            <v>0</v>
          </cell>
        </row>
        <row r="1865">
          <cell r="A1865" t="str">
            <v>125947</v>
          </cell>
          <cell r="B1865">
            <v>0</v>
          </cell>
          <cell r="C1865">
            <v>0</v>
          </cell>
        </row>
        <row r="1866">
          <cell r="A1866" t="str">
            <v>123119</v>
          </cell>
          <cell r="B1866">
            <v>0</v>
          </cell>
          <cell r="C1866">
            <v>0</v>
          </cell>
        </row>
        <row r="1867">
          <cell r="A1867" t="str">
            <v>123122</v>
          </cell>
          <cell r="B1867">
            <v>0</v>
          </cell>
          <cell r="C1867">
            <v>0</v>
          </cell>
        </row>
        <row r="1868">
          <cell r="A1868" t="str">
            <v>123125</v>
          </cell>
          <cell r="B1868">
            <v>0</v>
          </cell>
          <cell r="C1868">
            <v>0</v>
          </cell>
        </row>
        <row r="1869">
          <cell r="A1869" t="str">
            <v>123135</v>
          </cell>
          <cell r="B1869">
            <v>0</v>
          </cell>
          <cell r="C1869">
            <v>0</v>
          </cell>
        </row>
        <row r="1870">
          <cell r="A1870" t="str">
            <v>123121</v>
          </cell>
          <cell r="B1870">
            <v>0</v>
          </cell>
          <cell r="C1870">
            <v>0</v>
          </cell>
        </row>
        <row r="1871">
          <cell r="A1871" t="str">
            <v>123145</v>
          </cell>
          <cell r="B1871">
            <v>0</v>
          </cell>
          <cell r="C1871">
            <v>0</v>
          </cell>
        </row>
        <row r="1872">
          <cell r="A1872" t="str">
            <v>123425</v>
          </cell>
          <cell r="B1872">
            <v>0</v>
          </cell>
          <cell r="C1872">
            <v>0</v>
          </cell>
        </row>
        <row r="1873">
          <cell r="A1873" t="str">
            <v>125630</v>
          </cell>
          <cell r="B1873">
            <v>0</v>
          </cell>
          <cell r="C1873">
            <v>0</v>
          </cell>
        </row>
        <row r="1874">
          <cell r="A1874" t="str">
            <v>123169</v>
          </cell>
          <cell r="B1874">
            <v>0</v>
          </cell>
          <cell r="C1874">
            <v>0</v>
          </cell>
        </row>
        <row r="1875">
          <cell r="A1875" t="str">
            <v>125351</v>
          </cell>
          <cell r="B1875">
            <v>0</v>
          </cell>
          <cell r="C1875">
            <v>0</v>
          </cell>
        </row>
        <row r="1876">
          <cell r="A1876" t="str">
            <v>123129</v>
          </cell>
          <cell r="B1876">
            <v>0</v>
          </cell>
          <cell r="C1876">
            <v>0</v>
          </cell>
        </row>
        <row r="1877">
          <cell r="A1877" t="str">
            <v>123134</v>
          </cell>
          <cell r="B1877">
            <v>0</v>
          </cell>
          <cell r="C1877">
            <v>0</v>
          </cell>
        </row>
        <row r="1878">
          <cell r="A1878" t="str">
            <v>123137</v>
          </cell>
          <cell r="B1878">
            <v>0</v>
          </cell>
          <cell r="C1878">
            <v>0</v>
          </cell>
        </row>
        <row r="1879">
          <cell r="A1879" t="str">
            <v>123361</v>
          </cell>
          <cell r="B1879">
            <v>0</v>
          </cell>
          <cell r="C1879">
            <v>0</v>
          </cell>
        </row>
        <row r="1880">
          <cell r="A1880" t="str">
            <v>126139</v>
          </cell>
          <cell r="B1880">
            <v>0</v>
          </cell>
          <cell r="C1880">
            <v>0</v>
          </cell>
        </row>
        <row r="1881">
          <cell r="A1881" t="str">
            <v>125663</v>
          </cell>
          <cell r="B1881">
            <v>0</v>
          </cell>
          <cell r="C1881">
            <v>0</v>
          </cell>
        </row>
        <row r="1882">
          <cell r="A1882" t="str">
            <v>123120</v>
          </cell>
          <cell r="B1882">
            <v>0</v>
          </cell>
          <cell r="C1882">
            <v>0</v>
          </cell>
        </row>
        <row r="1883">
          <cell r="A1883" t="str">
            <v>123154</v>
          </cell>
          <cell r="B1883">
            <v>0</v>
          </cell>
          <cell r="C1883">
            <v>0</v>
          </cell>
        </row>
        <row r="1884">
          <cell r="A1884" t="str">
            <v>123142</v>
          </cell>
          <cell r="B1884">
            <v>0</v>
          </cell>
          <cell r="C1884">
            <v>0</v>
          </cell>
        </row>
        <row r="1885">
          <cell r="A1885" t="str">
            <v>123143</v>
          </cell>
          <cell r="B1885">
            <v>0</v>
          </cell>
          <cell r="C1885">
            <v>0</v>
          </cell>
        </row>
        <row r="1886">
          <cell r="A1886" t="str">
            <v>134195</v>
          </cell>
          <cell r="B1886">
            <v>0</v>
          </cell>
          <cell r="C1886">
            <v>0</v>
          </cell>
        </row>
        <row r="1887">
          <cell r="A1887" t="str">
            <v>119027</v>
          </cell>
          <cell r="B1887">
            <v>0</v>
          </cell>
          <cell r="C1887">
            <v>0</v>
          </cell>
        </row>
        <row r="1888">
          <cell r="A1888" t="str">
            <v>118375</v>
          </cell>
          <cell r="B1888">
            <v>0</v>
          </cell>
          <cell r="C1888">
            <v>0</v>
          </cell>
        </row>
        <row r="1889">
          <cell r="A1889" t="str">
            <v>117971</v>
          </cell>
          <cell r="B1889">
            <v>0</v>
          </cell>
          <cell r="C1889">
            <v>0</v>
          </cell>
        </row>
        <row r="1890">
          <cell r="A1890" t="str">
            <v>117815</v>
          </cell>
          <cell r="B1890">
            <v>0</v>
          </cell>
          <cell r="C1890">
            <v>0</v>
          </cell>
        </row>
        <row r="1891">
          <cell r="A1891" t="str">
            <v>119116</v>
          </cell>
          <cell r="B1891">
            <v>0</v>
          </cell>
          <cell r="C1891">
            <v>0</v>
          </cell>
        </row>
        <row r="1892">
          <cell r="A1892" t="str">
            <v>117921</v>
          </cell>
          <cell r="B1892">
            <v>0</v>
          </cell>
          <cell r="C1892">
            <v>0</v>
          </cell>
        </row>
        <row r="1893">
          <cell r="A1893" t="str">
            <v>118379</v>
          </cell>
          <cell r="B1893">
            <v>0</v>
          </cell>
          <cell r="C1893">
            <v>0</v>
          </cell>
        </row>
        <row r="1894">
          <cell r="A1894" t="str">
            <v>118378</v>
          </cell>
          <cell r="B1894">
            <v>0</v>
          </cell>
          <cell r="C1894">
            <v>0</v>
          </cell>
        </row>
        <row r="1895">
          <cell r="A1895" t="str">
            <v>119418</v>
          </cell>
          <cell r="B1895">
            <v>0</v>
          </cell>
          <cell r="C1895">
            <v>0</v>
          </cell>
        </row>
        <row r="1896">
          <cell r="A1896" t="str">
            <v>117957</v>
          </cell>
          <cell r="B1896">
            <v>0</v>
          </cell>
          <cell r="C1896">
            <v>0</v>
          </cell>
        </row>
        <row r="1897">
          <cell r="A1897" t="str">
            <v>118014</v>
          </cell>
          <cell r="B1897">
            <v>0</v>
          </cell>
          <cell r="C1897">
            <v>0</v>
          </cell>
        </row>
        <row r="1898">
          <cell r="A1898" t="str">
            <v>117973</v>
          </cell>
          <cell r="B1898">
            <v>0</v>
          </cell>
          <cell r="C1898">
            <v>0</v>
          </cell>
        </row>
        <row r="1899">
          <cell r="A1899" t="str">
            <v>118012</v>
          </cell>
          <cell r="B1899">
            <v>0</v>
          </cell>
          <cell r="C1899">
            <v>0</v>
          </cell>
        </row>
        <row r="1900">
          <cell r="A1900" t="str">
            <v>117975</v>
          </cell>
          <cell r="B1900">
            <v>0</v>
          </cell>
          <cell r="C1900">
            <v>0</v>
          </cell>
        </row>
        <row r="1901">
          <cell r="A1901" t="str">
            <v>118544</v>
          </cell>
          <cell r="B1901">
            <v>0</v>
          </cell>
          <cell r="C1901">
            <v>0</v>
          </cell>
        </row>
        <row r="1902">
          <cell r="A1902" t="str">
            <v>118637</v>
          </cell>
          <cell r="B1902">
            <v>0</v>
          </cell>
          <cell r="C1902">
            <v>0</v>
          </cell>
        </row>
        <row r="1903">
          <cell r="A1903" t="str">
            <v>119779</v>
          </cell>
          <cell r="B1903">
            <v>0</v>
          </cell>
          <cell r="C1903">
            <v>0</v>
          </cell>
        </row>
        <row r="1904">
          <cell r="A1904" t="str">
            <v>119192</v>
          </cell>
          <cell r="B1904">
            <v>0</v>
          </cell>
          <cell r="C1904">
            <v>0</v>
          </cell>
        </row>
        <row r="1905">
          <cell r="A1905" t="str">
            <v>119619</v>
          </cell>
          <cell r="B1905">
            <v>0</v>
          </cell>
          <cell r="C1905">
            <v>0</v>
          </cell>
        </row>
        <row r="1906">
          <cell r="A1906" t="str">
            <v>119497</v>
          </cell>
          <cell r="B1906">
            <v>0</v>
          </cell>
          <cell r="C1906">
            <v>0</v>
          </cell>
        </row>
        <row r="1907">
          <cell r="A1907" t="str">
            <v>119463</v>
          </cell>
          <cell r="B1907">
            <v>0</v>
          </cell>
          <cell r="C1907">
            <v>0</v>
          </cell>
        </row>
        <row r="1908">
          <cell r="A1908" t="str">
            <v>119746</v>
          </cell>
          <cell r="B1908">
            <v>0</v>
          </cell>
          <cell r="C1908">
            <v>0</v>
          </cell>
        </row>
        <row r="1909">
          <cell r="A1909" t="str">
            <v>121188</v>
          </cell>
          <cell r="B1909">
            <v>0</v>
          </cell>
          <cell r="C1909">
            <v>0</v>
          </cell>
        </row>
        <row r="1910">
          <cell r="A1910" t="str">
            <v>119905</v>
          </cell>
          <cell r="B1910">
            <v>0</v>
          </cell>
          <cell r="C1910">
            <v>0</v>
          </cell>
        </row>
        <row r="1911">
          <cell r="A1911" t="str">
            <v>119665</v>
          </cell>
          <cell r="B1911">
            <v>0</v>
          </cell>
          <cell r="C1911">
            <v>0</v>
          </cell>
        </row>
        <row r="1912">
          <cell r="A1912" t="str">
            <v>121151</v>
          </cell>
          <cell r="B1912">
            <v>0</v>
          </cell>
          <cell r="C1912">
            <v>0</v>
          </cell>
        </row>
        <row r="1913">
          <cell r="A1913" t="str">
            <v>121137</v>
          </cell>
          <cell r="B1913">
            <v>0</v>
          </cell>
          <cell r="C1913">
            <v>0</v>
          </cell>
        </row>
        <row r="1914">
          <cell r="A1914" t="str">
            <v>121114</v>
          </cell>
          <cell r="B1914">
            <v>0</v>
          </cell>
          <cell r="C1914">
            <v>0</v>
          </cell>
        </row>
        <row r="1915">
          <cell r="A1915" t="str">
            <v>119585</v>
          </cell>
          <cell r="B1915">
            <v>0</v>
          </cell>
          <cell r="C1915">
            <v>0</v>
          </cell>
        </row>
        <row r="1916">
          <cell r="A1916" t="str">
            <v>116991</v>
          </cell>
          <cell r="B1916">
            <v>0</v>
          </cell>
          <cell r="C1916">
            <v>0</v>
          </cell>
        </row>
        <row r="1917">
          <cell r="A1917" t="str">
            <v>117519</v>
          </cell>
          <cell r="B1917">
            <v>0</v>
          </cell>
          <cell r="C1917">
            <v>0</v>
          </cell>
        </row>
        <row r="1918">
          <cell r="A1918" t="str">
            <v>120427</v>
          </cell>
          <cell r="B1918">
            <v>0</v>
          </cell>
          <cell r="C1918">
            <v>0</v>
          </cell>
        </row>
        <row r="1919">
          <cell r="A1919" t="str">
            <v>116945</v>
          </cell>
          <cell r="B1919">
            <v>0</v>
          </cell>
          <cell r="C1919">
            <v>0</v>
          </cell>
        </row>
        <row r="1920">
          <cell r="A1920" t="str">
            <v>119610</v>
          </cell>
          <cell r="B1920">
            <v>0</v>
          </cell>
          <cell r="C1920">
            <v>0</v>
          </cell>
        </row>
        <row r="1921">
          <cell r="A1921" t="str">
            <v>117142</v>
          </cell>
          <cell r="B1921">
            <v>0</v>
          </cell>
          <cell r="C1921">
            <v>0</v>
          </cell>
        </row>
        <row r="1922">
          <cell r="A1922" t="str">
            <v>117143</v>
          </cell>
          <cell r="B1922">
            <v>0</v>
          </cell>
          <cell r="C1922">
            <v>0</v>
          </cell>
        </row>
        <row r="1923">
          <cell r="A1923" t="str">
            <v>120016</v>
          </cell>
          <cell r="B1923">
            <v>0</v>
          </cell>
          <cell r="C1923">
            <v>0</v>
          </cell>
        </row>
        <row r="1924">
          <cell r="A1924" t="str">
            <v>119765</v>
          </cell>
          <cell r="B1924">
            <v>0</v>
          </cell>
          <cell r="C1924">
            <v>0</v>
          </cell>
        </row>
        <row r="1925">
          <cell r="A1925" t="str">
            <v>120260</v>
          </cell>
          <cell r="B1925">
            <v>0</v>
          </cell>
          <cell r="C1925">
            <v>0</v>
          </cell>
        </row>
        <row r="1926">
          <cell r="A1926" t="str">
            <v>119618</v>
          </cell>
          <cell r="B1926">
            <v>0</v>
          </cell>
          <cell r="C1926">
            <v>0</v>
          </cell>
        </row>
        <row r="1927">
          <cell r="A1927" t="str">
            <v>121225</v>
          </cell>
          <cell r="B1927">
            <v>0</v>
          </cell>
          <cell r="C1927">
            <v>0</v>
          </cell>
        </row>
        <row r="1928">
          <cell r="A1928" t="str">
            <v>120530</v>
          </cell>
          <cell r="B1928">
            <v>0</v>
          </cell>
          <cell r="C1928">
            <v>0</v>
          </cell>
        </row>
        <row r="1929">
          <cell r="A1929" t="str">
            <v>120812</v>
          </cell>
          <cell r="B1929">
            <v>0</v>
          </cell>
          <cell r="C1929">
            <v>0</v>
          </cell>
        </row>
        <row r="1930">
          <cell r="A1930" t="str">
            <v>121039</v>
          </cell>
          <cell r="B1930">
            <v>0</v>
          </cell>
          <cell r="C1930">
            <v>0</v>
          </cell>
        </row>
        <row r="1931">
          <cell r="A1931" t="str">
            <v>121770</v>
          </cell>
          <cell r="B1931">
            <v>0</v>
          </cell>
          <cell r="C1931">
            <v>0</v>
          </cell>
        </row>
        <row r="1932">
          <cell r="A1932" t="str">
            <v>120011</v>
          </cell>
          <cell r="B1932">
            <v>0</v>
          </cell>
          <cell r="C1932">
            <v>0</v>
          </cell>
        </row>
        <row r="1933">
          <cell r="A1933" t="str">
            <v>120012</v>
          </cell>
          <cell r="B1933">
            <v>0</v>
          </cell>
          <cell r="C1933">
            <v>0</v>
          </cell>
        </row>
        <row r="1934">
          <cell r="A1934" t="str">
            <v>120014</v>
          </cell>
          <cell r="B1934">
            <v>0</v>
          </cell>
          <cell r="C1934">
            <v>0</v>
          </cell>
        </row>
        <row r="1935">
          <cell r="A1935" t="str">
            <v>120013</v>
          </cell>
          <cell r="B1935">
            <v>0</v>
          </cell>
          <cell r="C1935">
            <v>0</v>
          </cell>
        </row>
        <row r="1936">
          <cell r="A1936" t="str">
            <v>117395</v>
          </cell>
          <cell r="B1936">
            <v>0</v>
          </cell>
          <cell r="C1936">
            <v>0</v>
          </cell>
        </row>
        <row r="1937">
          <cell r="A1937" t="str">
            <v>119583</v>
          </cell>
          <cell r="B1937">
            <v>0</v>
          </cell>
          <cell r="C1937">
            <v>0</v>
          </cell>
        </row>
        <row r="1938">
          <cell r="A1938" t="str">
            <v>119586</v>
          </cell>
          <cell r="B1938">
            <v>0</v>
          </cell>
          <cell r="C1938">
            <v>0</v>
          </cell>
        </row>
        <row r="1939">
          <cell r="A1939" t="str">
            <v>119584</v>
          </cell>
          <cell r="B1939">
            <v>0</v>
          </cell>
          <cell r="C1939">
            <v>0</v>
          </cell>
        </row>
        <row r="1940">
          <cell r="A1940" t="str">
            <v>120134</v>
          </cell>
          <cell r="B1940">
            <v>0</v>
          </cell>
          <cell r="C1940">
            <v>0</v>
          </cell>
        </row>
        <row r="1941">
          <cell r="A1941" t="str">
            <v>117109</v>
          </cell>
          <cell r="B1941">
            <v>0</v>
          </cell>
          <cell r="C1941">
            <v>0</v>
          </cell>
        </row>
        <row r="1942">
          <cell r="A1942" t="str">
            <v>117145</v>
          </cell>
          <cell r="B1942">
            <v>0</v>
          </cell>
          <cell r="C1942">
            <v>0</v>
          </cell>
        </row>
        <row r="1943">
          <cell r="A1943" t="str">
            <v>119725</v>
          </cell>
          <cell r="B1943">
            <v>0</v>
          </cell>
          <cell r="C1943">
            <v>0</v>
          </cell>
        </row>
        <row r="1944">
          <cell r="A1944" t="str">
            <v>121696</v>
          </cell>
          <cell r="B1944">
            <v>0</v>
          </cell>
          <cell r="C1944">
            <v>0</v>
          </cell>
        </row>
        <row r="1945">
          <cell r="A1945" t="str">
            <v>118895</v>
          </cell>
          <cell r="B1945">
            <v>0</v>
          </cell>
          <cell r="C1945">
            <v>0</v>
          </cell>
        </row>
        <row r="1946">
          <cell r="A1946" t="str">
            <v>118514</v>
          </cell>
          <cell r="B1946">
            <v>0</v>
          </cell>
          <cell r="C1946">
            <v>0</v>
          </cell>
        </row>
        <row r="1947">
          <cell r="A1947" t="str">
            <v>121411</v>
          </cell>
          <cell r="B1947">
            <v>0</v>
          </cell>
          <cell r="C1947">
            <v>0</v>
          </cell>
        </row>
        <row r="1948">
          <cell r="A1948" t="str">
            <v>117110</v>
          </cell>
          <cell r="B1948">
            <v>0</v>
          </cell>
          <cell r="C1948">
            <v>0</v>
          </cell>
        </row>
        <row r="1949">
          <cell r="A1949" t="str">
            <v>117144</v>
          </cell>
          <cell r="B1949">
            <v>0</v>
          </cell>
          <cell r="C1949">
            <v>0</v>
          </cell>
        </row>
        <row r="1950">
          <cell r="A1950" t="str">
            <v>119726</v>
          </cell>
          <cell r="B1950">
            <v>0</v>
          </cell>
          <cell r="C1950">
            <v>0</v>
          </cell>
        </row>
        <row r="1951">
          <cell r="A1951" t="str">
            <v>121630</v>
          </cell>
          <cell r="B1951">
            <v>0</v>
          </cell>
          <cell r="C1951">
            <v>0</v>
          </cell>
        </row>
        <row r="1952">
          <cell r="A1952" t="str">
            <v>117262</v>
          </cell>
          <cell r="B1952">
            <v>0</v>
          </cell>
          <cell r="C1952">
            <v>0</v>
          </cell>
        </row>
        <row r="1953">
          <cell r="A1953" t="str">
            <v>117352</v>
          </cell>
          <cell r="B1953">
            <v>0</v>
          </cell>
          <cell r="C1953">
            <v>0</v>
          </cell>
        </row>
        <row r="1954">
          <cell r="A1954" t="str">
            <v>114016</v>
          </cell>
          <cell r="B1954">
            <v>0</v>
          </cell>
          <cell r="C1954">
            <v>0</v>
          </cell>
        </row>
        <row r="1955">
          <cell r="A1955" t="str">
            <v>118548</v>
          </cell>
          <cell r="B1955">
            <v>0</v>
          </cell>
          <cell r="C1955">
            <v>0</v>
          </cell>
        </row>
        <row r="1956">
          <cell r="A1956" t="str">
            <v>110270</v>
          </cell>
          <cell r="B1956">
            <v>0</v>
          </cell>
          <cell r="C1956">
            <v>0</v>
          </cell>
        </row>
        <row r="1957">
          <cell r="A1957" t="str">
            <v>115243</v>
          </cell>
          <cell r="B1957">
            <v>0</v>
          </cell>
          <cell r="C1957">
            <v>0</v>
          </cell>
        </row>
        <row r="1958">
          <cell r="A1958" t="str">
            <v>115487</v>
          </cell>
          <cell r="B1958">
            <v>0</v>
          </cell>
          <cell r="C1958">
            <v>0</v>
          </cell>
        </row>
        <row r="1959">
          <cell r="A1959" t="str">
            <v>116012</v>
          </cell>
          <cell r="B1959">
            <v>0</v>
          </cell>
          <cell r="C1959">
            <v>0</v>
          </cell>
        </row>
        <row r="1960">
          <cell r="A1960" t="str">
            <v>117754</v>
          </cell>
          <cell r="B1960">
            <v>0</v>
          </cell>
          <cell r="C1960">
            <v>0</v>
          </cell>
        </row>
        <row r="1961">
          <cell r="A1961" t="str">
            <v>117755</v>
          </cell>
          <cell r="B1961">
            <v>0</v>
          </cell>
          <cell r="C1961">
            <v>0</v>
          </cell>
        </row>
        <row r="1962">
          <cell r="A1962" t="str">
            <v>111559</v>
          </cell>
          <cell r="B1962">
            <v>0</v>
          </cell>
          <cell r="C1962">
            <v>0</v>
          </cell>
        </row>
        <row r="1963">
          <cell r="A1963" t="str">
            <v>116845</v>
          </cell>
          <cell r="B1963">
            <v>0</v>
          </cell>
          <cell r="C1963">
            <v>0</v>
          </cell>
        </row>
        <row r="1964">
          <cell r="A1964" t="str">
            <v>111486</v>
          </cell>
          <cell r="B1964">
            <v>0</v>
          </cell>
          <cell r="C1964">
            <v>0</v>
          </cell>
        </row>
        <row r="1965">
          <cell r="A1965" t="str">
            <v>117579</v>
          </cell>
          <cell r="B1965">
            <v>0</v>
          </cell>
          <cell r="C1965">
            <v>0</v>
          </cell>
        </row>
        <row r="1966">
          <cell r="A1966" t="str">
            <v>117827</v>
          </cell>
          <cell r="B1966">
            <v>0</v>
          </cell>
          <cell r="C1966">
            <v>0</v>
          </cell>
        </row>
        <row r="1967">
          <cell r="A1967" t="str">
            <v>110346</v>
          </cell>
          <cell r="B1967">
            <v>0</v>
          </cell>
          <cell r="C1967">
            <v>0</v>
          </cell>
        </row>
        <row r="1968">
          <cell r="A1968" t="str">
            <v>110451</v>
          </cell>
          <cell r="B1968">
            <v>0</v>
          </cell>
          <cell r="C1968">
            <v>0</v>
          </cell>
        </row>
        <row r="1969">
          <cell r="A1969" t="str">
            <v>110855</v>
          </cell>
          <cell r="B1969">
            <v>0</v>
          </cell>
          <cell r="C1969">
            <v>0</v>
          </cell>
        </row>
        <row r="1970">
          <cell r="A1970" t="str">
            <v>115362</v>
          </cell>
          <cell r="B1970">
            <v>0</v>
          </cell>
          <cell r="C1970">
            <v>0</v>
          </cell>
        </row>
        <row r="1971">
          <cell r="A1971" t="str">
            <v>115460</v>
          </cell>
          <cell r="B1971">
            <v>0</v>
          </cell>
          <cell r="C1971">
            <v>0</v>
          </cell>
        </row>
        <row r="1972">
          <cell r="A1972" t="str">
            <v>116226</v>
          </cell>
          <cell r="B1972">
            <v>0</v>
          </cell>
          <cell r="C1972">
            <v>0</v>
          </cell>
        </row>
        <row r="1973">
          <cell r="A1973" t="str">
            <v>118374</v>
          </cell>
          <cell r="B1973">
            <v>0</v>
          </cell>
          <cell r="C1973">
            <v>0</v>
          </cell>
        </row>
        <row r="1974">
          <cell r="A1974" t="str">
            <v>111419</v>
          </cell>
          <cell r="B1974">
            <v>0</v>
          </cell>
          <cell r="C1974">
            <v>0</v>
          </cell>
        </row>
        <row r="1975">
          <cell r="A1975" t="str">
            <v>110405</v>
          </cell>
          <cell r="B1975">
            <v>0</v>
          </cell>
          <cell r="C1975">
            <v>0</v>
          </cell>
        </row>
        <row r="1976">
          <cell r="A1976" t="str">
            <v>110443</v>
          </cell>
          <cell r="B1976">
            <v>0</v>
          </cell>
          <cell r="C1976">
            <v>0</v>
          </cell>
        </row>
        <row r="1977">
          <cell r="A1977" t="str">
            <v>110440</v>
          </cell>
          <cell r="B1977">
            <v>0</v>
          </cell>
          <cell r="C1977">
            <v>0</v>
          </cell>
        </row>
        <row r="1978">
          <cell r="A1978" t="str">
            <v>114990</v>
          </cell>
          <cell r="B1978">
            <v>0</v>
          </cell>
          <cell r="C1978">
            <v>0</v>
          </cell>
        </row>
        <row r="1979">
          <cell r="A1979" t="str">
            <v>116211</v>
          </cell>
          <cell r="B1979">
            <v>0</v>
          </cell>
          <cell r="C1979">
            <v>0</v>
          </cell>
        </row>
        <row r="1980">
          <cell r="A1980" t="str">
            <v>115156</v>
          </cell>
          <cell r="B1980">
            <v>0</v>
          </cell>
          <cell r="C1980">
            <v>0</v>
          </cell>
        </row>
        <row r="1981">
          <cell r="A1981" t="str">
            <v>115155</v>
          </cell>
          <cell r="B1981">
            <v>0</v>
          </cell>
          <cell r="C1981">
            <v>0</v>
          </cell>
        </row>
        <row r="1982">
          <cell r="A1982" t="str">
            <v>115157</v>
          </cell>
          <cell r="B1982">
            <v>0</v>
          </cell>
          <cell r="C1982">
            <v>0</v>
          </cell>
        </row>
        <row r="1983">
          <cell r="A1983" t="str">
            <v>116163</v>
          </cell>
          <cell r="B1983">
            <v>0</v>
          </cell>
          <cell r="C1983">
            <v>0</v>
          </cell>
        </row>
        <row r="1984">
          <cell r="A1984" t="str">
            <v>115270</v>
          </cell>
          <cell r="B1984">
            <v>0</v>
          </cell>
          <cell r="C1984">
            <v>0</v>
          </cell>
        </row>
        <row r="1985">
          <cell r="A1985" t="str">
            <v>115794</v>
          </cell>
          <cell r="B1985">
            <v>0</v>
          </cell>
          <cell r="C1985">
            <v>0</v>
          </cell>
        </row>
        <row r="1986">
          <cell r="A1986" t="str">
            <v>114513</v>
          </cell>
          <cell r="B1986">
            <v>0</v>
          </cell>
          <cell r="C1986">
            <v>0</v>
          </cell>
        </row>
        <row r="1987">
          <cell r="A1987" t="str">
            <v>115931</v>
          </cell>
          <cell r="B1987">
            <v>0</v>
          </cell>
          <cell r="C1987">
            <v>0</v>
          </cell>
        </row>
        <row r="1988">
          <cell r="A1988" t="str">
            <v>116164</v>
          </cell>
          <cell r="B1988">
            <v>0</v>
          </cell>
          <cell r="C1988">
            <v>0</v>
          </cell>
        </row>
        <row r="1989">
          <cell r="A1989" t="str">
            <v>117731</v>
          </cell>
          <cell r="B1989">
            <v>0</v>
          </cell>
          <cell r="C1989">
            <v>0</v>
          </cell>
        </row>
        <row r="1990">
          <cell r="A1990" t="str">
            <v>115440</v>
          </cell>
          <cell r="B1990">
            <v>0</v>
          </cell>
          <cell r="C1990">
            <v>0</v>
          </cell>
        </row>
        <row r="1991">
          <cell r="A1991" t="str">
            <v>115443</v>
          </cell>
          <cell r="B1991">
            <v>0</v>
          </cell>
          <cell r="C1991">
            <v>0</v>
          </cell>
        </row>
        <row r="1992">
          <cell r="A1992" t="str">
            <v>115446</v>
          </cell>
          <cell r="B1992">
            <v>0</v>
          </cell>
          <cell r="C1992">
            <v>0</v>
          </cell>
        </row>
        <row r="1993">
          <cell r="A1993" t="str">
            <v>110442</v>
          </cell>
          <cell r="B1993">
            <v>0</v>
          </cell>
          <cell r="C1993">
            <v>0</v>
          </cell>
        </row>
        <row r="1994">
          <cell r="A1994" t="str">
            <v>117371</v>
          </cell>
          <cell r="B1994">
            <v>0</v>
          </cell>
          <cell r="C1994">
            <v>0</v>
          </cell>
        </row>
        <row r="1995">
          <cell r="A1995" t="str">
            <v>117370</v>
          </cell>
          <cell r="B1995">
            <v>0</v>
          </cell>
          <cell r="C1995">
            <v>0</v>
          </cell>
        </row>
        <row r="1996">
          <cell r="A1996" t="str">
            <v>117369</v>
          </cell>
          <cell r="B1996">
            <v>0</v>
          </cell>
          <cell r="C1996">
            <v>0</v>
          </cell>
        </row>
        <row r="1997">
          <cell r="A1997" t="str">
            <v>115912</v>
          </cell>
          <cell r="B1997">
            <v>0</v>
          </cell>
          <cell r="C1997">
            <v>0</v>
          </cell>
        </row>
        <row r="1998">
          <cell r="A1998" t="str">
            <v>115408</v>
          </cell>
          <cell r="B1998">
            <v>0</v>
          </cell>
          <cell r="C1998">
            <v>0</v>
          </cell>
        </row>
        <row r="1999">
          <cell r="A1999" t="str">
            <v>116290</v>
          </cell>
          <cell r="B1999">
            <v>0</v>
          </cell>
          <cell r="C1999">
            <v>0</v>
          </cell>
        </row>
        <row r="2000">
          <cell r="A2000" t="str">
            <v>111226</v>
          </cell>
          <cell r="B2000">
            <v>0</v>
          </cell>
          <cell r="C2000">
            <v>0</v>
          </cell>
        </row>
        <row r="2001">
          <cell r="A2001" t="str">
            <v>110445</v>
          </cell>
          <cell r="B2001">
            <v>0</v>
          </cell>
          <cell r="C2001">
            <v>0</v>
          </cell>
        </row>
        <row r="2002">
          <cell r="A2002" t="str">
            <v>110299</v>
          </cell>
          <cell r="B2002">
            <v>0</v>
          </cell>
          <cell r="C2002">
            <v>0</v>
          </cell>
        </row>
        <row r="2003">
          <cell r="A2003" t="str">
            <v>116263</v>
          </cell>
          <cell r="B2003">
            <v>0</v>
          </cell>
          <cell r="C2003">
            <v>0</v>
          </cell>
        </row>
        <row r="2004">
          <cell r="A2004" t="str">
            <v>115132</v>
          </cell>
          <cell r="B2004">
            <v>0</v>
          </cell>
          <cell r="C2004">
            <v>0</v>
          </cell>
        </row>
        <row r="2005">
          <cell r="A2005" t="str">
            <v>115162</v>
          </cell>
          <cell r="B2005">
            <v>0</v>
          </cell>
          <cell r="C2005">
            <v>0</v>
          </cell>
        </row>
        <row r="2006">
          <cell r="A2006" t="str">
            <v>115913</v>
          </cell>
          <cell r="B2006">
            <v>0</v>
          </cell>
          <cell r="C2006">
            <v>0</v>
          </cell>
        </row>
        <row r="2007">
          <cell r="A2007" t="str">
            <v>115444</v>
          </cell>
          <cell r="B2007">
            <v>0</v>
          </cell>
          <cell r="C2007">
            <v>0</v>
          </cell>
        </row>
        <row r="2008">
          <cell r="A2008" t="str">
            <v>110404</v>
          </cell>
          <cell r="B2008">
            <v>0</v>
          </cell>
          <cell r="C2008">
            <v>0</v>
          </cell>
        </row>
        <row r="2009">
          <cell r="A2009" t="str">
            <v>118323</v>
          </cell>
          <cell r="B2009">
            <v>0</v>
          </cell>
          <cell r="C2009">
            <v>0</v>
          </cell>
        </row>
        <row r="2010">
          <cell r="A2010" t="str">
            <v>125280</v>
          </cell>
          <cell r="B2010">
            <v>0</v>
          </cell>
          <cell r="C2010">
            <v>0</v>
          </cell>
        </row>
        <row r="2011">
          <cell r="A2011" t="str">
            <v>125344</v>
          </cell>
          <cell r="B2011">
            <v>0</v>
          </cell>
          <cell r="C2011">
            <v>0</v>
          </cell>
        </row>
        <row r="2012">
          <cell r="A2012" t="str">
            <v>121473</v>
          </cell>
          <cell r="B2012">
            <v>0</v>
          </cell>
          <cell r="C2012">
            <v>0</v>
          </cell>
        </row>
        <row r="2013">
          <cell r="A2013" t="str">
            <v>125659</v>
          </cell>
          <cell r="B2013">
            <v>0</v>
          </cell>
          <cell r="C2013">
            <v>0</v>
          </cell>
        </row>
        <row r="2014">
          <cell r="A2014" t="str">
            <v>125172</v>
          </cell>
          <cell r="B2014">
            <v>0</v>
          </cell>
          <cell r="C2014">
            <v>0</v>
          </cell>
        </row>
        <row r="2015">
          <cell r="A2015" t="str">
            <v>123545</v>
          </cell>
          <cell r="B2015">
            <v>0</v>
          </cell>
          <cell r="C2015">
            <v>0</v>
          </cell>
        </row>
        <row r="2016">
          <cell r="A2016" t="str">
            <v>125016</v>
          </cell>
          <cell r="B2016">
            <v>0</v>
          </cell>
          <cell r="C2016">
            <v>0</v>
          </cell>
        </row>
        <row r="2017">
          <cell r="A2017" t="str">
            <v>122254</v>
          </cell>
          <cell r="B2017">
            <v>0</v>
          </cell>
          <cell r="C2017">
            <v>0</v>
          </cell>
        </row>
        <row r="2018">
          <cell r="A2018" t="str">
            <v>121470</v>
          </cell>
          <cell r="B2018">
            <v>0</v>
          </cell>
          <cell r="C2018">
            <v>0</v>
          </cell>
        </row>
        <row r="2019">
          <cell r="A2019" t="str">
            <v>121471</v>
          </cell>
          <cell r="B2019">
            <v>0</v>
          </cell>
          <cell r="C2019">
            <v>0</v>
          </cell>
        </row>
        <row r="2020">
          <cell r="A2020" t="str">
            <v>125299</v>
          </cell>
          <cell r="B2020">
            <v>0</v>
          </cell>
          <cell r="C2020">
            <v>0</v>
          </cell>
        </row>
        <row r="2021">
          <cell r="A2021" t="str">
            <v>125777</v>
          </cell>
          <cell r="B2021">
            <v>0</v>
          </cell>
          <cell r="C2021">
            <v>0</v>
          </cell>
        </row>
        <row r="2022">
          <cell r="A2022" t="str">
            <v>122316</v>
          </cell>
          <cell r="B2022">
            <v>0</v>
          </cell>
          <cell r="C2022">
            <v>0</v>
          </cell>
        </row>
        <row r="2023">
          <cell r="A2023" t="str">
            <v>130966</v>
          </cell>
          <cell r="B2023">
            <v>0</v>
          </cell>
          <cell r="C2023">
            <v>0</v>
          </cell>
        </row>
        <row r="2024">
          <cell r="A2024" t="str">
            <v>118092</v>
          </cell>
          <cell r="B2024">
            <v>0</v>
          </cell>
          <cell r="C2024">
            <v>0</v>
          </cell>
        </row>
        <row r="2025">
          <cell r="A2025" t="str">
            <v>118083</v>
          </cell>
          <cell r="B2025">
            <v>0</v>
          </cell>
          <cell r="C2025">
            <v>0</v>
          </cell>
        </row>
        <row r="2026">
          <cell r="A2026" t="str">
            <v>118094</v>
          </cell>
          <cell r="B2026">
            <v>0</v>
          </cell>
          <cell r="C2026">
            <v>0</v>
          </cell>
        </row>
        <row r="2027">
          <cell r="A2027" t="str">
            <v>118093</v>
          </cell>
          <cell r="B2027">
            <v>0</v>
          </cell>
          <cell r="C2027">
            <v>0</v>
          </cell>
        </row>
        <row r="2028">
          <cell r="A2028" t="str">
            <v>118095</v>
          </cell>
          <cell r="B2028">
            <v>0</v>
          </cell>
          <cell r="C2028">
            <v>0</v>
          </cell>
        </row>
        <row r="2029">
          <cell r="A2029" t="str">
            <v>119994</v>
          </cell>
          <cell r="B2029">
            <v>0</v>
          </cell>
          <cell r="C2029">
            <v>0</v>
          </cell>
        </row>
        <row r="2030">
          <cell r="A2030" t="str">
            <v>121637</v>
          </cell>
          <cell r="B2030">
            <v>0</v>
          </cell>
          <cell r="C2030">
            <v>0</v>
          </cell>
        </row>
        <row r="2031">
          <cell r="A2031" t="str">
            <v>123618</v>
          </cell>
          <cell r="B2031">
            <v>0</v>
          </cell>
          <cell r="C2031">
            <v>0</v>
          </cell>
        </row>
        <row r="2032">
          <cell r="A2032" t="str">
            <v>118082</v>
          </cell>
          <cell r="B2032">
            <v>0</v>
          </cell>
          <cell r="C2032">
            <v>0</v>
          </cell>
        </row>
        <row r="2033">
          <cell r="A2033" t="str">
            <v>120360</v>
          </cell>
          <cell r="B2033">
            <v>0</v>
          </cell>
          <cell r="C2033">
            <v>0</v>
          </cell>
        </row>
        <row r="2034">
          <cell r="A2034" t="str">
            <v>121879</v>
          </cell>
          <cell r="B2034">
            <v>0</v>
          </cell>
          <cell r="C2034">
            <v>0</v>
          </cell>
        </row>
        <row r="2035">
          <cell r="A2035" t="str">
            <v>121958</v>
          </cell>
          <cell r="B2035">
            <v>0</v>
          </cell>
          <cell r="C2035">
            <v>0</v>
          </cell>
        </row>
        <row r="2036">
          <cell r="A2036" t="str">
            <v>121894</v>
          </cell>
          <cell r="B2036">
            <v>0</v>
          </cell>
          <cell r="C2036">
            <v>0</v>
          </cell>
        </row>
        <row r="2037">
          <cell r="A2037" t="str">
            <v>121956</v>
          </cell>
          <cell r="B2037">
            <v>0</v>
          </cell>
          <cell r="C2037">
            <v>0</v>
          </cell>
        </row>
        <row r="2038">
          <cell r="A2038" t="str">
            <v>118071</v>
          </cell>
          <cell r="B2038">
            <v>0</v>
          </cell>
          <cell r="C2038">
            <v>0</v>
          </cell>
        </row>
        <row r="2039">
          <cell r="A2039" t="str">
            <v>118102</v>
          </cell>
          <cell r="B2039">
            <v>0</v>
          </cell>
          <cell r="C2039">
            <v>0</v>
          </cell>
        </row>
        <row r="2040">
          <cell r="A2040" t="str">
            <v>118103</v>
          </cell>
          <cell r="B2040">
            <v>0</v>
          </cell>
          <cell r="C2040">
            <v>0</v>
          </cell>
        </row>
        <row r="2041">
          <cell r="A2041" t="str">
            <v>118104</v>
          </cell>
          <cell r="B2041">
            <v>0</v>
          </cell>
          <cell r="C2041">
            <v>0</v>
          </cell>
        </row>
        <row r="2042">
          <cell r="A2042" t="str">
            <v>121416</v>
          </cell>
          <cell r="B2042">
            <v>0</v>
          </cell>
          <cell r="C2042">
            <v>0</v>
          </cell>
        </row>
        <row r="2043">
          <cell r="A2043" t="str">
            <v>123525</v>
          </cell>
          <cell r="B2043">
            <v>0</v>
          </cell>
          <cell r="C2043">
            <v>0</v>
          </cell>
        </row>
        <row r="2044">
          <cell r="A2044" t="str">
            <v>126192</v>
          </cell>
          <cell r="B2044">
            <v>0</v>
          </cell>
          <cell r="C2044">
            <v>0</v>
          </cell>
        </row>
        <row r="2045">
          <cell r="A2045" t="str">
            <v>126646</v>
          </cell>
          <cell r="B2045">
            <v>0</v>
          </cell>
          <cell r="C2045">
            <v>0</v>
          </cell>
        </row>
        <row r="2046">
          <cell r="A2046" t="str">
            <v>126271</v>
          </cell>
          <cell r="B2046">
            <v>0</v>
          </cell>
          <cell r="C2046">
            <v>0</v>
          </cell>
        </row>
        <row r="2047">
          <cell r="A2047" t="str">
            <v>126369</v>
          </cell>
          <cell r="B2047">
            <v>0</v>
          </cell>
          <cell r="C2047">
            <v>0</v>
          </cell>
        </row>
        <row r="2048">
          <cell r="A2048" t="str">
            <v>126791</v>
          </cell>
          <cell r="B2048">
            <v>0</v>
          </cell>
          <cell r="C2048">
            <v>0</v>
          </cell>
        </row>
        <row r="2049">
          <cell r="A2049" t="str">
            <v>126356</v>
          </cell>
          <cell r="B2049">
            <v>0</v>
          </cell>
          <cell r="C2049">
            <v>0</v>
          </cell>
        </row>
        <row r="2050">
          <cell r="A2050" t="str">
            <v>126357</v>
          </cell>
          <cell r="B2050">
            <v>0</v>
          </cell>
          <cell r="C2050">
            <v>0</v>
          </cell>
        </row>
        <row r="2051">
          <cell r="A2051" t="str">
            <v>126922</v>
          </cell>
          <cell r="B2051">
            <v>0</v>
          </cell>
          <cell r="C2051">
            <v>0</v>
          </cell>
        </row>
        <row r="2052">
          <cell r="A2052" t="str">
            <v>122688</v>
          </cell>
          <cell r="B2052">
            <v>0</v>
          </cell>
          <cell r="C2052">
            <v>0</v>
          </cell>
        </row>
        <row r="2053">
          <cell r="A2053" t="str">
            <v>127222</v>
          </cell>
          <cell r="B2053">
            <v>0</v>
          </cell>
          <cell r="C2053">
            <v>0</v>
          </cell>
        </row>
        <row r="2054">
          <cell r="A2054" t="str">
            <v>121862</v>
          </cell>
          <cell r="B2054">
            <v>0</v>
          </cell>
          <cell r="C2054">
            <v>0</v>
          </cell>
        </row>
        <row r="2055">
          <cell r="A2055" t="str">
            <v>123599</v>
          </cell>
          <cell r="B2055">
            <v>0</v>
          </cell>
          <cell r="C2055">
            <v>0</v>
          </cell>
        </row>
        <row r="2056">
          <cell r="A2056" t="str">
            <v>122136</v>
          </cell>
          <cell r="B2056">
            <v>0</v>
          </cell>
          <cell r="C2056">
            <v>0</v>
          </cell>
        </row>
        <row r="2057">
          <cell r="A2057" t="str">
            <v>124166</v>
          </cell>
          <cell r="B2057">
            <v>0</v>
          </cell>
          <cell r="C2057">
            <v>0</v>
          </cell>
        </row>
        <row r="2058">
          <cell r="A2058" t="str">
            <v>121969</v>
          </cell>
          <cell r="B2058">
            <v>0</v>
          </cell>
          <cell r="C2058">
            <v>0</v>
          </cell>
        </row>
        <row r="2059">
          <cell r="A2059" t="str">
            <v>127342</v>
          </cell>
          <cell r="B2059">
            <v>0</v>
          </cell>
          <cell r="C2059">
            <v>0</v>
          </cell>
        </row>
        <row r="2060">
          <cell r="A2060" t="str">
            <v>128098</v>
          </cell>
          <cell r="B2060">
            <v>0</v>
          </cell>
          <cell r="C2060">
            <v>0</v>
          </cell>
        </row>
        <row r="2061">
          <cell r="A2061" t="str">
            <v>128036</v>
          </cell>
          <cell r="B2061">
            <v>0</v>
          </cell>
          <cell r="C2061">
            <v>0</v>
          </cell>
        </row>
        <row r="2062">
          <cell r="A2062" t="str">
            <v>129507</v>
          </cell>
          <cell r="B2062">
            <v>0</v>
          </cell>
          <cell r="C2062">
            <v>0</v>
          </cell>
        </row>
        <row r="2063">
          <cell r="A2063" t="str">
            <v>129506</v>
          </cell>
          <cell r="B2063">
            <v>0</v>
          </cell>
          <cell r="C2063">
            <v>0</v>
          </cell>
        </row>
        <row r="2064">
          <cell r="A2064" t="str">
            <v>119105</v>
          </cell>
          <cell r="B2064">
            <v>0</v>
          </cell>
          <cell r="C2064">
            <v>0</v>
          </cell>
        </row>
        <row r="2065">
          <cell r="A2065" t="str">
            <v>122703</v>
          </cell>
          <cell r="B2065">
            <v>0</v>
          </cell>
          <cell r="C2065">
            <v>0</v>
          </cell>
        </row>
        <row r="2066">
          <cell r="A2066" t="str">
            <v>123568</v>
          </cell>
          <cell r="B2066">
            <v>0</v>
          </cell>
          <cell r="C2066">
            <v>0</v>
          </cell>
        </row>
        <row r="2067">
          <cell r="A2067" t="str">
            <v>125214</v>
          </cell>
          <cell r="B2067">
            <v>0</v>
          </cell>
          <cell r="C2067">
            <v>0</v>
          </cell>
        </row>
        <row r="2068">
          <cell r="A2068" t="str">
            <v>129258</v>
          </cell>
          <cell r="B2068">
            <v>0</v>
          </cell>
          <cell r="C2068">
            <v>0</v>
          </cell>
        </row>
        <row r="2069">
          <cell r="A2069" t="str">
            <v>124287</v>
          </cell>
          <cell r="B2069">
            <v>0</v>
          </cell>
          <cell r="C2069">
            <v>0</v>
          </cell>
        </row>
        <row r="2070">
          <cell r="A2070" t="str">
            <v>124108</v>
          </cell>
          <cell r="B2070">
            <v>0</v>
          </cell>
          <cell r="C2070">
            <v>0</v>
          </cell>
        </row>
        <row r="2071">
          <cell r="A2071" t="str">
            <v>124346</v>
          </cell>
          <cell r="B2071">
            <v>0</v>
          </cell>
          <cell r="C2071">
            <v>0</v>
          </cell>
        </row>
        <row r="2072">
          <cell r="A2072" t="str">
            <v>126453</v>
          </cell>
          <cell r="B2072">
            <v>0</v>
          </cell>
          <cell r="C2072">
            <v>0</v>
          </cell>
        </row>
        <row r="2073">
          <cell r="A2073" t="str">
            <v>127683</v>
          </cell>
          <cell r="B2073">
            <v>0</v>
          </cell>
          <cell r="C2073">
            <v>0</v>
          </cell>
        </row>
        <row r="2074">
          <cell r="A2074" t="str">
            <v>128154</v>
          </cell>
          <cell r="B2074">
            <v>0</v>
          </cell>
          <cell r="C2074">
            <v>0</v>
          </cell>
        </row>
        <row r="2075">
          <cell r="A2075" t="str">
            <v>128155</v>
          </cell>
          <cell r="B2075">
            <v>0</v>
          </cell>
          <cell r="C2075">
            <v>0</v>
          </cell>
        </row>
        <row r="2076">
          <cell r="A2076" t="str">
            <v>128153</v>
          </cell>
          <cell r="B2076">
            <v>0</v>
          </cell>
          <cell r="C2076">
            <v>0</v>
          </cell>
        </row>
        <row r="2077">
          <cell r="A2077" t="str">
            <v>122710</v>
          </cell>
          <cell r="B2077">
            <v>0</v>
          </cell>
          <cell r="C2077">
            <v>0</v>
          </cell>
        </row>
        <row r="2078">
          <cell r="A2078" t="str">
            <v>122711</v>
          </cell>
          <cell r="B2078">
            <v>0</v>
          </cell>
          <cell r="C2078">
            <v>0</v>
          </cell>
        </row>
        <row r="2079">
          <cell r="A2079" t="str">
            <v>125104</v>
          </cell>
          <cell r="B2079">
            <v>0</v>
          </cell>
          <cell r="C2079">
            <v>0</v>
          </cell>
        </row>
        <row r="2080">
          <cell r="A2080" t="str">
            <v>126055</v>
          </cell>
          <cell r="B2080">
            <v>0</v>
          </cell>
          <cell r="C2080">
            <v>0</v>
          </cell>
        </row>
        <row r="2081">
          <cell r="A2081" t="str">
            <v>126056</v>
          </cell>
          <cell r="B2081">
            <v>0</v>
          </cell>
          <cell r="C2081">
            <v>0</v>
          </cell>
        </row>
        <row r="2082">
          <cell r="A2082" t="str">
            <v>126057</v>
          </cell>
          <cell r="B2082">
            <v>0</v>
          </cell>
          <cell r="C2082">
            <v>0</v>
          </cell>
        </row>
        <row r="2083">
          <cell r="A2083" t="str">
            <v>125553</v>
          </cell>
          <cell r="B2083">
            <v>0</v>
          </cell>
          <cell r="C2083">
            <v>0</v>
          </cell>
        </row>
        <row r="2084">
          <cell r="A2084" t="str">
            <v>125638</v>
          </cell>
          <cell r="B2084">
            <v>0</v>
          </cell>
          <cell r="C2084">
            <v>0</v>
          </cell>
        </row>
        <row r="2085">
          <cell r="A2085" t="str">
            <v>126397</v>
          </cell>
          <cell r="B2085">
            <v>0</v>
          </cell>
          <cell r="C2085">
            <v>0</v>
          </cell>
        </row>
        <row r="2086">
          <cell r="A2086" t="str">
            <v>126398</v>
          </cell>
          <cell r="B2086">
            <v>0</v>
          </cell>
          <cell r="C2086">
            <v>0</v>
          </cell>
        </row>
        <row r="2087">
          <cell r="A2087" t="str">
            <v>126216</v>
          </cell>
          <cell r="B2087">
            <v>0</v>
          </cell>
          <cell r="C2087">
            <v>0</v>
          </cell>
        </row>
        <row r="2088">
          <cell r="A2088" t="str">
            <v>126217</v>
          </cell>
          <cell r="B2088">
            <v>0</v>
          </cell>
          <cell r="C2088">
            <v>0</v>
          </cell>
        </row>
        <row r="2089">
          <cell r="A2089" t="str">
            <v>125658</v>
          </cell>
          <cell r="B2089">
            <v>0</v>
          </cell>
          <cell r="C2089">
            <v>0</v>
          </cell>
        </row>
        <row r="2090">
          <cell r="A2090" t="str">
            <v>129615</v>
          </cell>
          <cell r="B2090">
            <v>0</v>
          </cell>
          <cell r="C2090">
            <v>0</v>
          </cell>
        </row>
        <row r="2091">
          <cell r="A2091" t="str">
            <v>122712</v>
          </cell>
          <cell r="B2091">
            <v>0</v>
          </cell>
          <cell r="C2091">
            <v>0</v>
          </cell>
        </row>
        <row r="2092">
          <cell r="A2092" t="str">
            <v>121975</v>
          </cell>
          <cell r="B2092">
            <v>0</v>
          </cell>
          <cell r="C2092">
            <v>0</v>
          </cell>
        </row>
        <row r="2093">
          <cell r="A2093" t="str">
            <v>124135</v>
          </cell>
          <cell r="B2093">
            <v>0</v>
          </cell>
          <cell r="C2093">
            <v>0</v>
          </cell>
        </row>
        <row r="2094">
          <cell r="A2094" t="str">
            <v>124955</v>
          </cell>
          <cell r="B2094">
            <v>0</v>
          </cell>
          <cell r="C2094">
            <v>0</v>
          </cell>
        </row>
        <row r="2095">
          <cell r="A2095" t="str">
            <v>126655</v>
          </cell>
          <cell r="B2095">
            <v>0</v>
          </cell>
          <cell r="C2095">
            <v>0</v>
          </cell>
        </row>
        <row r="2096">
          <cell r="A2096" t="str">
            <v>128152</v>
          </cell>
          <cell r="B2096">
            <v>0</v>
          </cell>
          <cell r="C2096">
            <v>0</v>
          </cell>
        </row>
        <row r="2097">
          <cell r="A2097" t="str">
            <v>129471</v>
          </cell>
          <cell r="B2097">
            <v>0</v>
          </cell>
          <cell r="C2097">
            <v>0</v>
          </cell>
        </row>
        <row r="2098">
          <cell r="A2098" t="str">
            <v>127088</v>
          </cell>
          <cell r="B2098">
            <v>0</v>
          </cell>
          <cell r="C2098">
            <v>0</v>
          </cell>
        </row>
        <row r="2099">
          <cell r="A2099" t="str">
            <v>124588</v>
          </cell>
          <cell r="B2099">
            <v>0</v>
          </cell>
          <cell r="C2099">
            <v>0</v>
          </cell>
        </row>
        <row r="2100">
          <cell r="A2100" t="str">
            <v>126458</v>
          </cell>
          <cell r="B2100">
            <v>0</v>
          </cell>
          <cell r="C2100">
            <v>0</v>
          </cell>
        </row>
        <row r="2101">
          <cell r="A2101" t="str">
            <v>126193</v>
          </cell>
          <cell r="B2101">
            <v>0</v>
          </cell>
          <cell r="C2101">
            <v>0</v>
          </cell>
        </row>
        <row r="2102">
          <cell r="A2102" t="str">
            <v>126198</v>
          </cell>
          <cell r="B2102">
            <v>0</v>
          </cell>
          <cell r="C2102">
            <v>0</v>
          </cell>
        </row>
        <row r="2103">
          <cell r="A2103" t="str">
            <v>120608</v>
          </cell>
          <cell r="B2103">
            <v>0</v>
          </cell>
          <cell r="C2103">
            <v>0</v>
          </cell>
        </row>
        <row r="2104">
          <cell r="A2104" t="str">
            <v>122268</v>
          </cell>
          <cell r="B2104">
            <v>0</v>
          </cell>
          <cell r="C2104">
            <v>0</v>
          </cell>
        </row>
        <row r="2105">
          <cell r="A2105" t="str">
            <v>119588</v>
          </cell>
          <cell r="B2105">
            <v>0</v>
          </cell>
          <cell r="C2105">
            <v>0</v>
          </cell>
        </row>
        <row r="2106">
          <cell r="A2106" t="str">
            <v>126203</v>
          </cell>
          <cell r="B2106">
            <v>0</v>
          </cell>
          <cell r="C2106">
            <v>0</v>
          </cell>
        </row>
        <row r="2107">
          <cell r="A2107" t="str">
            <v>122284</v>
          </cell>
          <cell r="B2107">
            <v>0</v>
          </cell>
          <cell r="C2107">
            <v>0</v>
          </cell>
        </row>
        <row r="2108">
          <cell r="A2108" t="str">
            <v>129563</v>
          </cell>
          <cell r="B2108">
            <v>0</v>
          </cell>
          <cell r="C2108">
            <v>0</v>
          </cell>
        </row>
        <row r="2109">
          <cell r="A2109" t="str">
            <v>129158</v>
          </cell>
          <cell r="B2109">
            <v>0</v>
          </cell>
          <cell r="C2109">
            <v>0</v>
          </cell>
        </row>
        <row r="2110">
          <cell r="A2110" t="str">
            <v>122024</v>
          </cell>
          <cell r="B2110">
            <v>0</v>
          </cell>
          <cell r="C2110">
            <v>0</v>
          </cell>
        </row>
        <row r="2111">
          <cell r="A2111" t="str">
            <v>121219</v>
          </cell>
          <cell r="B2111">
            <v>0</v>
          </cell>
          <cell r="C2111">
            <v>0</v>
          </cell>
        </row>
        <row r="2112">
          <cell r="A2112" t="str">
            <v>122270</v>
          </cell>
          <cell r="B2112">
            <v>0</v>
          </cell>
          <cell r="C2112">
            <v>0</v>
          </cell>
        </row>
        <row r="2113">
          <cell r="A2113" t="str">
            <v>124161</v>
          </cell>
          <cell r="B2113">
            <v>0</v>
          </cell>
          <cell r="C2113">
            <v>0</v>
          </cell>
        </row>
        <row r="2114">
          <cell r="A2114" t="str">
            <v>122117</v>
          </cell>
          <cell r="B2114">
            <v>0</v>
          </cell>
          <cell r="C2114">
            <v>0</v>
          </cell>
        </row>
        <row r="2115">
          <cell r="A2115" t="str">
            <v>122259</v>
          </cell>
          <cell r="B2115">
            <v>0</v>
          </cell>
          <cell r="C2115">
            <v>0</v>
          </cell>
        </row>
        <row r="2116">
          <cell r="A2116" t="str">
            <v>128298</v>
          </cell>
          <cell r="B2116">
            <v>0</v>
          </cell>
          <cell r="C2116">
            <v>0</v>
          </cell>
        </row>
        <row r="2117">
          <cell r="A2117" t="str">
            <v>122709</v>
          </cell>
          <cell r="B2117">
            <v>0</v>
          </cell>
          <cell r="C2117">
            <v>0</v>
          </cell>
        </row>
        <row r="2118">
          <cell r="A2118" t="str">
            <v>121733</v>
          </cell>
          <cell r="B2118">
            <v>0</v>
          </cell>
          <cell r="C2118">
            <v>0</v>
          </cell>
        </row>
        <row r="2119">
          <cell r="A2119" t="str">
            <v>122713</v>
          </cell>
          <cell r="B2119">
            <v>0</v>
          </cell>
          <cell r="C2119">
            <v>0</v>
          </cell>
        </row>
        <row r="2120">
          <cell r="A2120" t="str">
            <v>120072</v>
          </cell>
          <cell r="B2120">
            <v>0</v>
          </cell>
          <cell r="C2120">
            <v>0</v>
          </cell>
        </row>
        <row r="2121">
          <cell r="A2121" t="str">
            <v>122789</v>
          </cell>
          <cell r="B2121">
            <v>0</v>
          </cell>
          <cell r="C2121">
            <v>0</v>
          </cell>
        </row>
        <row r="2122">
          <cell r="A2122" t="str">
            <v>122790</v>
          </cell>
          <cell r="B2122">
            <v>0</v>
          </cell>
          <cell r="C2122">
            <v>0</v>
          </cell>
        </row>
        <row r="2123">
          <cell r="A2123" t="str">
            <v>120686</v>
          </cell>
          <cell r="B2123">
            <v>0</v>
          </cell>
          <cell r="C2123">
            <v>0</v>
          </cell>
        </row>
        <row r="2124">
          <cell r="A2124" t="str">
            <v>122076</v>
          </cell>
          <cell r="B2124">
            <v>0</v>
          </cell>
          <cell r="C2124">
            <v>0</v>
          </cell>
        </row>
        <row r="2125">
          <cell r="A2125" t="str">
            <v>122532</v>
          </cell>
          <cell r="B2125">
            <v>0</v>
          </cell>
          <cell r="C2125">
            <v>0</v>
          </cell>
        </row>
        <row r="2126">
          <cell r="A2126" t="str">
            <v>122087</v>
          </cell>
          <cell r="B2126">
            <v>0</v>
          </cell>
          <cell r="C2126">
            <v>0</v>
          </cell>
        </row>
        <row r="2127">
          <cell r="A2127" t="str">
            <v>127827</v>
          </cell>
          <cell r="B2127">
            <v>0</v>
          </cell>
          <cell r="C2127">
            <v>0</v>
          </cell>
        </row>
        <row r="2128">
          <cell r="A2128" t="str">
            <v>119845</v>
          </cell>
          <cell r="B2128">
            <v>0</v>
          </cell>
          <cell r="C2128">
            <v>0</v>
          </cell>
        </row>
        <row r="2129">
          <cell r="A2129" t="str">
            <v>129460</v>
          </cell>
          <cell r="B2129">
            <v>0</v>
          </cell>
          <cell r="C2129">
            <v>0</v>
          </cell>
        </row>
        <row r="2130">
          <cell r="A2130" t="str">
            <v>121013</v>
          </cell>
          <cell r="B2130">
            <v>0</v>
          </cell>
          <cell r="C2130">
            <v>0</v>
          </cell>
        </row>
        <row r="2131">
          <cell r="A2131" t="str">
            <v>124372</v>
          </cell>
          <cell r="B2131">
            <v>0</v>
          </cell>
          <cell r="C2131">
            <v>0</v>
          </cell>
        </row>
        <row r="2132">
          <cell r="A2132" t="str">
            <v>123540</v>
          </cell>
          <cell r="B2132">
            <v>0</v>
          </cell>
          <cell r="C2132">
            <v>0</v>
          </cell>
        </row>
        <row r="2133">
          <cell r="A2133" t="str">
            <v>124044</v>
          </cell>
          <cell r="B2133">
            <v>0</v>
          </cell>
          <cell r="C2133">
            <v>0</v>
          </cell>
        </row>
        <row r="2134">
          <cell r="A2134" t="str">
            <v>123481</v>
          </cell>
          <cell r="B2134">
            <v>0</v>
          </cell>
          <cell r="C2134">
            <v>0</v>
          </cell>
        </row>
        <row r="2135">
          <cell r="A2135" t="str">
            <v>123475</v>
          </cell>
          <cell r="B2135">
            <v>0</v>
          </cell>
          <cell r="C2135">
            <v>0</v>
          </cell>
        </row>
        <row r="2136">
          <cell r="A2136" t="str">
            <v>124697</v>
          </cell>
          <cell r="B2136">
            <v>0</v>
          </cell>
          <cell r="C2136">
            <v>0</v>
          </cell>
        </row>
        <row r="2137">
          <cell r="A2137" t="str">
            <v>116446</v>
          </cell>
          <cell r="B2137">
            <v>0</v>
          </cell>
          <cell r="C2137">
            <v>0</v>
          </cell>
        </row>
        <row r="2138">
          <cell r="A2138" t="str">
            <v>119173</v>
          </cell>
          <cell r="B2138">
            <v>0</v>
          </cell>
          <cell r="C2138">
            <v>0</v>
          </cell>
        </row>
        <row r="2139">
          <cell r="A2139" t="str">
            <v>121813</v>
          </cell>
          <cell r="B2139">
            <v>0</v>
          </cell>
          <cell r="C2139">
            <v>0</v>
          </cell>
        </row>
        <row r="2140">
          <cell r="A2140" t="str">
            <v>119179</v>
          </cell>
          <cell r="B2140">
            <v>0</v>
          </cell>
          <cell r="C2140">
            <v>0</v>
          </cell>
        </row>
        <row r="2141">
          <cell r="A2141" t="str">
            <v>118970</v>
          </cell>
          <cell r="B2141">
            <v>0</v>
          </cell>
          <cell r="C2141">
            <v>0</v>
          </cell>
        </row>
        <row r="2142">
          <cell r="A2142" t="str">
            <v>119232</v>
          </cell>
          <cell r="B2142">
            <v>0</v>
          </cell>
          <cell r="C2142">
            <v>0</v>
          </cell>
        </row>
        <row r="2143">
          <cell r="A2143" t="str">
            <v>116578</v>
          </cell>
          <cell r="B2143">
            <v>0</v>
          </cell>
          <cell r="C2143">
            <v>0</v>
          </cell>
        </row>
        <row r="2144">
          <cell r="A2144" t="str">
            <v>116761</v>
          </cell>
          <cell r="B2144">
            <v>0</v>
          </cell>
          <cell r="C2144">
            <v>0</v>
          </cell>
        </row>
        <row r="2145">
          <cell r="A2145" t="str">
            <v>116702</v>
          </cell>
          <cell r="B2145">
            <v>0</v>
          </cell>
          <cell r="C2145">
            <v>0</v>
          </cell>
        </row>
        <row r="2146">
          <cell r="A2146" t="str">
            <v>117012</v>
          </cell>
          <cell r="B2146">
            <v>0</v>
          </cell>
          <cell r="C2146">
            <v>0</v>
          </cell>
        </row>
        <row r="2147">
          <cell r="A2147" t="str">
            <v>118979</v>
          </cell>
          <cell r="B2147">
            <v>0</v>
          </cell>
          <cell r="C2147">
            <v>0</v>
          </cell>
        </row>
        <row r="2148">
          <cell r="A2148" t="str">
            <v>116346</v>
          </cell>
          <cell r="B2148">
            <v>0</v>
          </cell>
          <cell r="C2148">
            <v>0</v>
          </cell>
        </row>
        <row r="2149">
          <cell r="A2149" t="str">
            <v>119329</v>
          </cell>
          <cell r="B2149">
            <v>0</v>
          </cell>
          <cell r="C2149">
            <v>0</v>
          </cell>
        </row>
        <row r="2150">
          <cell r="A2150" t="str">
            <v>119177</v>
          </cell>
          <cell r="B2150">
            <v>0</v>
          </cell>
          <cell r="C2150">
            <v>0</v>
          </cell>
        </row>
        <row r="2151">
          <cell r="A2151" t="str">
            <v>118984</v>
          </cell>
          <cell r="B2151">
            <v>0</v>
          </cell>
          <cell r="C2151">
            <v>0</v>
          </cell>
        </row>
        <row r="2152">
          <cell r="A2152" t="str">
            <v>116488</v>
          </cell>
          <cell r="B2152">
            <v>0</v>
          </cell>
          <cell r="C2152">
            <v>0</v>
          </cell>
        </row>
        <row r="2153">
          <cell r="A2153" t="str">
            <v>116706</v>
          </cell>
          <cell r="B2153">
            <v>0</v>
          </cell>
          <cell r="C2153">
            <v>0</v>
          </cell>
        </row>
        <row r="2154">
          <cell r="A2154" t="str">
            <v>116448</v>
          </cell>
          <cell r="B2154">
            <v>0</v>
          </cell>
          <cell r="C2154">
            <v>0</v>
          </cell>
        </row>
        <row r="2155">
          <cell r="A2155" t="str">
            <v>118089</v>
          </cell>
          <cell r="B2155">
            <v>0</v>
          </cell>
          <cell r="C2155">
            <v>0</v>
          </cell>
        </row>
        <row r="2156">
          <cell r="A2156" t="str">
            <v>117697</v>
          </cell>
          <cell r="B2156">
            <v>0</v>
          </cell>
          <cell r="C2156">
            <v>0</v>
          </cell>
        </row>
        <row r="2157">
          <cell r="A2157" t="str">
            <v>116717</v>
          </cell>
          <cell r="B2157">
            <v>0</v>
          </cell>
          <cell r="C2157">
            <v>0</v>
          </cell>
        </row>
        <row r="2158">
          <cell r="A2158" t="str">
            <v>119104</v>
          </cell>
          <cell r="B2158">
            <v>0</v>
          </cell>
          <cell r="C2158">
            <v>0</v>
          </cell>
        </row>
        <row r="2159">
          <cell r="A2159" t="str">
            <v>119159</v>
          </cell>
          <cell r="B2159">
            <v>0</v>
          </cell>
          <cell r="C2159">
            <v>0</v>
          </cell>
        </row>
        <row r="2160">
          <cell r="A2160" t="str">
            <v>117812</v>
          </cell>
          <cell r="B2160">
            <v>0</v>
          </cell>
          <cell r="C2160">
            <v>0</v>
          </cell>
        </row>
        <row r="2161">
          <cell r="A2161" t="str">
            <v>112513</v>
          </cell>
          <cell r="B2161">
            <v>0</v>
          </cell>
          <cell r="C2161">
            <v>0</v>
          </cell>
        </row>
        <row r="2162">
          <cell r="A2162" t="str">
            <v>118838</v>
          </cell>
          <cell r="B2162">
            <v>0</v>
          </cell>
          <cell r="C2162">
            <v>0</v>
          </cell>
        </row>
        <row r="2163">
          <cell r="A2163" t="str">
            <v>118763</v>
          </cell>
          <cell r="B2163">
            <v>0</v>
          </cell>
          <cell r="C2163">
            <v>0</v>
          </cell>
        </row>
        <row r="2164">
          <cell r="A2164" t="str">
            <v>118762</v>
          </cell>
          <cell r="B2164">
            <v>0</v>
          </cell>
          <cell r="C2164">
            <v>0</v>
          </cell>
        </row>
        <row r="2165">
          <cell r="A2165" t="str">
            <v>118885</v>
          </cell>
          <cell r="B2165">
            <v>0</v>
          </cell>
          <cell r="C2165">
            <v>0</v>
          </cell>
        </row>
        <row r="2166">
          <cell r="A2166" t="str">
            <v>115513</v>
          </cell>
          <cell r="B2166">
            <v>0</v>
          </cell>
          <cell r="C2166">
            <v>0</v>
          </cell>
        </row>
        <row r="2167">
          <cell r="A2167" t="str">
            <v>115626</v>
          </cell>
          <cell r="B2167">
            <v>0</v>
          </cell>
          <cell r="C2167">
            <v>0</v>
          </cell>
        </row>
        <row r="2168">
          <cell r="A2168" t="str">
            <v>125110</v>
          </cell>
          <cell r="B2168">
            <v>0</v>
          </cell>
          <cell r="C2168">
            <v>0</v>
          </cell>
        </row>
        <row r="2169">
          <cell r="A2169" t="str">
            <v>125105</v>
          </cell>
          <cell r="B2169">
            <v>0</v>
          </cell>
          <cell r="C2169">
            <v>0</v>
          </cell>
        </row>
        <row r="2170">
          <cell r="A2170" t="str">
            <v>125106</v>
          </cell>
          <cell r="B2170">
            <v>0</v>
          </cell>
          <cell r="C2170">
            <v>0</v>
          </cell>
        </row>
        <row r="2171">
          <cell r="A2171" t="str">
            <v>125107</v>
          </cell>
          <cell r="B2171">
            <v>0</v>
          </cell>
          <cell r="C2171">
            <v>0</v>
          </cell>
        </row>
        <row r="2172">
          <cell r="A2172" t="str">
            <v>125109</v>
          </cell>
          <cell r="B2172">
            <v>0</v>
          </cell>
          <cell r="C2172">
            <v>0</v>
          </cell>
        </row>
        <row r="2173">
          <cell r="A2173" t="str">
            <v>125108</v>
          </cell>
          <cell r="B2173">
            <v>0</v>
          </cell>
          <cell r="C2173">
            <v>0</v>
          </cell>
        </row>
        <row r="2174">
          <cell r="A2174" t="str">
            <v>125114</v>
          </cell>
          <cell r="B2174">
            <v>0</v>
          </cell>
          <cell r="C2174">
            <v>0</v>
          </cell>
        </row>
        <row r="2175">
          <cell r="A2175" t="str">
            <v>125112</v>
          </cell>
          <cell r="B2175">
            <v>0</v>
          </cell>
          <cell r="C2175">
            <v>0</v>
          </cell>
        </row>
        <row r="2176">
          <cell r="A2176" t="str">
            <v>125116</v>
          </cell>
          <cell r="B2176">
            <v>0</v>
          </cell>
          <cell r="C2176">
            <v>0</v>
          </cell>
        </row>
        <row r="2177">
          <cell r="A2177" t="str">
            <v>125118</v>
          </cell>
          <cell r="B2177">
            <v>0</v>
          </cell>
          <cell r="C2177">
            <v>0</v>
          </cell>
        </row>
        <row r="2178">
          <cell r="A2178" t="str">
            <v>125111</v>
          </cell>
          <cell r="B2178">
            <v>0</v>
          </cell>
          <cell r="C2178">
            <v>0</v>
          </cell>
        </row>
        <row r="2179">
          <cell r="A2179" t="str">
            <v>125113</v>
          </cell>
          <cell r="B2179">
            <v>0</v>
          </cell>
          <cell r="C2179">
            <v>0</v>
          </cell>
        </row>
        <row r="2180">
          <cell r="A2180" t="str">
            <v>125120</v>
          </cell>
          <cell r="B2180">
            <v>0</v>
          </cell>
          <cell r="C2180">
            <v>0</v>
          </cell>
        </row>
        <row r="2181">
          <cell r="A2181" t="str">
            <v>125117</v>
          </cell>
          <cell r="B2181">
            <v>0</v>
          </cell>
          <cell r="C2181">
            <v>0</v>
          </cell>
        </row>
        <row r="2182">
          <cell r="A2182" t="str">
            <v>125115</v>
          </cell>
          <cell r="B2182">
            <v>0</v>
          </cell>
          <cell r="C2182">
            <v>0</v>
          </cell>
        </row>
        <row r="2183">
          <cell r="A2183" t="str">
            <v>125121</v>
          </cell>
          <cell r="B2183">
            <v>0</v>
          </cell>
          <cell r="C2183">
            <v>0</v>
          </cell>
        </row>
        <row r="2184">
          <cell r="A2184" t="str">
            <v>125122</v>
          </cell>
          <cell r="B2184">
            <v>0</v>
          </cell>
          <cell r="C2184">
            <v>0</v>
          </cell>
        </row>
        <row r="2185">
          <cell r="A2185" t="str">
            <v>125530</v>
          </cell>
          <cell r="B2185">
            <v>0</v>
          </cell>
          <cell r="C2185">
            <v>0</v>
          </cell>
        </row>
        <row r="2186">
          <cell r="A2186" t="str">
            <v>117905</v>
          </cell>
          <cell r="B2186">
            <v>0</v>
          </cell>
          <cell r="C2186">
            <v>0</v>
          </cell>
        </row>
        <row r="2187">
          <cell r="A2187" t="str">
            <v>119132</v>
          </cell>
          <cell r="B2187">
            <v>0</v>
          </cell>
          <cell r="C2187">
            <v>0</v>
          </cell>
        </row>
        <row r="2188">
          <cell r="A2188" t="str">
            <v>117955</v>
          </cell>
          <cell r="B2188">
            <v>0</v>
          </cell>
          <cell r="C2188">
            <v>0</v>
          </cell>
        </row>
        <row r="2189">
          <cell r="A2189" t="str">
            <v>117987</v>
          </cell>
          <cell r="B2189">
            <v>0</v>
          </cell>
          <cell r="C2189">
            <v>0</v>
          </cell>
        </row>
        <row r="2190">
          <cell r="A2190" t="str">
            <v>109302</v>
          </cell>
          <cell r="B2190">
            <v>0</v>
          </cell>
          <cell r="C2190">
            <v>0</v>
          </cell>
        </row>
        <row r="2191">
          <cell r="A2191" t="str">
            <v>112641</v>
          </cell>
          <cell r="B2191">
            <v>0</v>
          </cell>
          <cell r="C2191">
            <v>0</v>
          </cell>
        </row>
        <row r="2192">
          <cell r="A2192" t="str">
            <v>109556</v>
          </cell>
          <cell r="B2192">
            <v>0</v>
          </cell>
          <cell r="C2192">
            <v>0</v>
          </cell>
        </row>
        <row r="2193">
          <cell r="A2193" t="str">
            <v>114766</v>
          </cell>
          <cell r="B2193">
            <v>0</v>
          </cell>
          <cell r="C2193">
            <v>0</v>
          </cell>
        </row>
        <row r="2194">
          <cell r="A2194" t="str">
            <v>114102</v>
          </cell>
          <cell r="B2194">
            <v>0</v>
          </cell>
          <cell r="C2194">
            <v>0</v>
          </cell>
        </row>
        <row r="2195">
          <cell r="A2195" t="str">
            <v>115268</v>
          </cell>
          <cell r="B2195">
            <v>0</v>
          </cell>
          <cell r="C2195">
            <v>0</v>
          </cell>
        </row>
        <row r="2196">
          <cell r="A2196" t="str">
            <v>109939</v>
          </cell>
          <cell r="B2196">
            <v>0</v>
          </cell>
          <cell r="C2196">
            <v>0</v>
          </cell>
        </row>
        <row r="2197">
          <cell r="A2197" t="str">
            <v>114542</v>
          </cell>
          <cell r="B2197">
            <v>0</v>
          </cell>
          <cell r="C2197">
            <v>0</v>
          </cell>
        </row>
        <row r="2198">
          <cell r="A2198" t="str">
            <v>115588</v>
          </cell>
          <cell r="B2198">
            <v>0</v>
          </cell>
          <cell r="C2198">
            <v>0</v>
          </cell>
        </row>
        <row r="2199">
          <cell r="A2199" t="str">
            <v>119214</v>
          </cell>
          <cell r="B2199">
            <v>0</v>
          </cell>
          <cell r="C2199">
            <v>0</v>
          </cell>
        </row>
        <row r="2200">
          <cell r="A2200" t="str">
            <v>115522</v>
          </cell>
          <cell r="B2200">
            <v>0</v>
          </cell>
          <cell r="C2200">
            <v>0</v>
          </cell>
        </row>
        <row r="2201">
          <cell r="A2201" t="str">
            <v>114590</v>
          </cell>
          <cell r="B2201">
            <v>0</v>
          </cell>
          <cell r="C2201">
            <v>0</v>
          </cell>
        </row>
        <row r="2202">
          <cell r="A2202" t="str">
            <v>117933</v>
          </cell>
          <cell r="B2202">
            <v>0</v>
          </cell>
          <cell r="C2202">
            <v>0</v>
          </cell>
        </row>
        <row r="2203">
          <cell r="A2203" t="str">
            <v>118713</v>
          </cell>
          <cell r="B2203">
            <v>0</v>
          </cell>
          <cell r="C2203">
            <v>0</v>
          </cell>
        </row>
        <row r="2204">
          <cell r="A2204" t="str">
            <v>125321</v>
          </cell>
          <cell r="B2204">
            <v>0</v>
          </cell>
          <cell r="C2204">
            <v>0</v>
          </cell>
        </row>
        <row r="2205">
          <cell r="A2205" t="str">
            <v>125552</v>
          </cell>
          <cell r="B2205">
            <v>0</v>
          </cell>
          <cell r="C2205">
            <v>0</v>
          </cell>
        </row>
        <row r="2206">
          <cell r="A2206" t="str">
            <v>125514</v>
          </cell>
          <cell r="B2206">
            <v>0</v>
          </cell>
          <cell r="C2206">
            <v>0</v>
          </cell>
        </row>
        <row r="2207">
          <cell r="A2207" t="str">
            <v>125322</v>
          </cell>
          <cell r="B2207">
            <v>0</v>
          </cell>
          <cell r="C2207">
            <v>0</v>
          </cell>
        </row>
        <row r="2208">
          <cell r="A2208" t="str">
            <v>125515</v>
          </cell>
          <cell r="B2208">
            <v>0</v>
          </cell>
          <cell r="C2208">
            <v>0</v>
          </cell>
        </row>
        <row r="2209">
          <cell r="A2209" t="str">
            <v>125231</v>
          </cell>
          <cell r="B2209">
            <v>0</v>
          </cell>
          <cell r="C2209">
            <v>0</v>
          </cell>
        </row>
        <row r="2210">
          <cell r="A2210" t="str">
            <v>125392</v>
          </cell>
          <cell r="B2210">
            <v>0</v>
          </cell>
          <cell r="C2210">
            <v>0</v>
          </cell>
        </row>
        <row r="2211">
          <cell r="A2211" t="str">
            <v>123663</v>
          </cell>
          <cell r="B2211">
            <v>0</v>
          </cell>
          <cell r="C2211">
            <v>0</v>
          </cell>
        </row>
        <row r="2212">
          <cell r="A2212" t="str">
            <v>123666</v>
          </cell>
          <cell r="B2212">
            <v>0</v>
          </cell>
          <cell r="C2212">
            <v>0</v>
          </cell>
        </row>
        <row r="2213">
          <cell r="A2213" t="str">
            <v>123674</v>
          </cell>
          <cell r="B2213">
            <v>0</v>
          </cell>
          <cell r="C2213">
            <v>0</v>
          </cell>
        </row>
        <row r="2214">
          <cell r="A2214" t="str">
            <v>123664</v>
          </cell>
          <cell r="B2214">
            <v>0</v>
          </cell>
          <cell r="C2214">
            <v>0</v>
          </cell>
        </row>
        <row r="2215">
          <cell r="A2215" t="str">
            <v>123874</v>
          </cell>
          <cell r="B2215">
            <v>0</v>
          </cell>
          <cell r="C2215">
            <v>0</v>
          </cell>
        </row>
        <row r="2216">
          <cell r="A2216" t="str">
            <v>124182</v>
          </cell>
          <cell r="B2216">
            <v>0</v>
          </cell>
          <cell r="C2216">
            <v>0</v>
          </cell>
        </row>
        <row r="2217">
          <cell r="A2217" t="str">
            <v>123742</v>
          </cell>
          <cell r="B2217">
            <v>0</v>
          </cell>
          <cell r="C2217">
            <v>0</v>
          </cell>
        </row>
        <row r="2218">
          <cell r="A2218" t="str">
            <v>123738</v>
          </cell>
          <cell r="B2218">
            <v>0</v>
          </cell>
          <cell r="C2218">
            <v>0</v>
          </cell>
        </row>
        <row r="2219">
          <cell r="A2219" t="str">
            <v>125086</v>
          </cell>
          <cell r="B2219">
            <v>0</v>
          </cell>
          <cell r="C2219">
            <v>0</v>
          </cell>
        </row>
        <row r="2220">
          <cell r="A2220" t="str">
            <v>124065</v>
          </cell>
          <cell r="B2220">
            <v>0</v>
          </cell>
          <cell r="C2220">
            <v>0</v>
          </cell>
        </row>
        <row r="2221">
          <cell r="A2221" t="str">
            <v>123884</v>
          </cell>
          <cell r="B2221">
            <v>0</v>
          </cell>
          <cell r="C2221">
            <v>0</v>
          </cell>
        </row>
        <row r="2222">
          <cell r="A2222" t="str">
            <v>124886</v>
          </cell>
          <cell r="B2222">
            <v>0</v>
          </cell>
          <cell r="C2222">
            <v>0</v>
          </cell>
        </row>
        <row r="2223">
          <cell r="A2223" t="str">
            <v>140515</v>
          </cell>
          <cell r="B2223">
            <v>0</v>
          </cell>
          <cell r="C2223">
            <v>0</v>
          </cell>
        </row>
        <row r="2224">
          <cell r="A2224" t="str">
            <v>137293</v>
          </cell>
          <cell r="B2224">
            <v>0</v>
          </cell>
          <cell r="C2224">
            <v>0</v>
          </cell>
        </row>
        <row r="2225">
          <cell r="A2225" t="str">
            <v>147048</v>
          </cell>
          <cell r="B2225">
            <v>0</v>
          </cell>
          <cell r="C2225">
            <v>0</v>
          </cell>
        </row>
        <row r="2226">
          <cell r="A2226" t="str">
            <v>152921</v>
          </cell>
          <cell r="B2226">
            <v>0</v>
          </cell>
          <cell r="C2226">
            <v>0</v>
          </cell>
        </row>
        <row r="2227">
          <cell r="A2227" t="str">
            <v>152937</v>
          </cell>
          <cell r="B2227">
            <v>0</v>
          </cell>
          <cell r="C2227">
            <v>0</v>
          </cell>
        </row>
        <row r="2228">
          <cell r="A2228" t="str">
            <v>152341</v>
          </cell>
          <cell r="B2228">
            <v>0</v>
          </cell>
          <cell r="C2228">
            <v>0</v>
          </cell>
        </row>
        <row r="2229">
          <cell r="A2229" t="str">
            <v>152890</v>
          </cell>
          <cell r="B2229">
            <v>0</v>
          </cell>
          <cell r="C2229">
            <v>0</v>
          </cell>
        </row>
        <row r="2230">
          <cell r="A2230" t="str">
            <v>153150</v>
          </cell>
          <cell r="B2230">
            <v>0</v>
          </cell>
          <cell r="C2230">
            <v>0</v>
          </cell>
        </row>
        <row r="2231">
          <cell r="A2231" t="str">
            <v>155708</v>
          </cell>
          <cell r="B2231">
            <v>0</v>
          </cell>
          <cell r="C2231">
            <v>0</v>
          </cell>
        </row>
        <row r="2232">
          <cell r="A2232" t="str">
            <v>155675</v>
          </cell>
          <cell r="B2232">
            <v>0</v>
          </cell>
          <cell r="C2232">
            <v>0</v>
          </cell>
        </row>
        <row r="2233">
          <cell r="A2233" t="str">
            <v>155689</v>
          </cell>
          <cell r="B2233">
            <v>0</v>
          </cell>
          <cell r="C2233">
            <v>0</v>
          </cell>
        </row>
        <row r="2234">
          <cell r="A2234" t="str">
            <v>155666</v>
          </cell>
          <cell r="B2234">
            <v>0</v>
          </cell>
          <cell r="C2234">
            <v>0</v>
          </cell>
        </row>
        <row r="2235">
          <cell r="A2235" t="str">
            <v>155697</v>
          </cell>
          <cell r="B2235">
            <v>0</v>
          </cell>
          <cell r="C2235">
            <v>0</v>
          </cell>
        </row>
        <row r="2236">
          <cell r="A2236" t="str">
            <v>155654</v>
          </cell>
          <cell r="B2236">
            <v>0</v>
          </cell>
          <cell r="C2236">
            <v>0</v>
          </cell>
        </row>
        <row r="2237">
          <cell r="A2237" t="str">
            <v>155665</v>
          </cell>
          <cell r="B2237">
            <v>0</v>
          </cell>
          <cell r="C2237">
            <v>0</v>
          </cell>
        </row>
        <row r="2238">
          <cell r="A2238" t="str">
            <v>155698</v>
          </cell>
          <cell r="B2238">
            <v>0</v>
          </cell>
          <cell r="C2238">
            <v>0</v>
          </cell>
        </row>
        <row r="2239">
          <cell r="A2239" t="str">
            <v>155679</v>
          </cell>
          <cell r="B2239">
            <v>0</v>
          </cell>
          <cell r="C2239">
            <v>0</v>
          </cell>
        </row>
        <row r="2240">
          <cell r="A2240" t="str">
            <v>155694</v>
          </cell>
          <cell r="B2240">
            <v>0</v>
          </cell>
          <cell r="C2240">
            <v>0</v>
          </cell>
        </row>
        <row r="2241">
          <cell r="A2241" t="str">
            <v>155687</v>
          </cell>
          <cell r="B2241">
            <v>0</v>
          </cell>
          <cell r="C2241">
            <v>0</v>
          </cell>
        </row>
        <row r="2242">
          <cell r="A2242" t="str">
            <v>121312</v>
          </cell>
          <cell r="B2242">
            <v>0</v>
          </cell>
          <cell r="C2242">
            <v>0</v>
          </cell>
        </row>
        <row r="2243">
          <cell r="A2243" t="str">
            <v>122132</v>
          </cell>
          <cell r="B2243">
            <v>0</v>
          </cell>
          <cell r="C2243">
            <v>0</v>
          </cell>
        </row>
        <row r="2244">
          <cell r="A2244" t="str">
            <v>121035</v>
          </cell>
          <cell r="B2244">
            <v>0</v>
          </cell>
          <cell r="C2244">
            <v>0</v>
          </cell>
        </row>
        <row r="2245">
          <cell r="A2245" t="str">
            <v>122517</v>
          </cell>
          <cell r="B2245">
            <v>0</v>
          </cell>
          <cell r="C2245">
            <v>0</v>
          </cell>
        </row>
        <row r="2246">
          <cell r="A2246" t="str">
            <v>125450</v>
          </cell>
          <cell r="B2246">
            <v>0</v>
          </cell>
          <cell r="C2246">
            <v>0</v>
          </cell>
        </row>
        <row r="2247">
          <cell r="A2247" t="str">
            <v>125318</v>
          </cell>
          <cell r="B2247">
            <v>0</v>
          </cell>
          <cell r="C2247">
            <v>0</v>
          </cell>
        </row>
        <row r="2248">
          <cell r="A2248" t="str">
            <v>125513</v>
          </cell>
          <cell r="B2248">
            <v>0</v>
          </cell>
          <cell r="C2248">
            <v>0</v>
          </cell>
        </row>
        <row r="2249">
          <cell r="A2249" t="str">
            <v>125320</v>
          </cell>
          <cell r="B2249">
            <v>0</v>
          </cell>
          <cell r="C2249">
            <v>0</v>
          </cell>
        </row>
        <row r="2250">
          <cell r="A2250" t="str">
            <v>125551</v>
          </cell>
          <cell r="B2250">
            <v>0</v>
          </cell>
          <cell r="C2250">
            <v>0</v>
          </cell>
        </row>
        <row r="2251">
          <cell r="A2251" t="str">
            <v>125223</v>
          </cell>
          <cell r="B2251">
            <v>0</v>
          </cell>
          <cell r="C2251">
            <v>0</v>
          </cell>
        </row>
        <row r="2252">
          <cell r="A2252" t="str">
            <v>116392</v>
          </cell>
          <cell r="B2252">
            <v>0</v>
          </cell>
          <cell r="C2252">
            <v>0</v>
          </cell>
        </row>
        <row r="2253">
          <cell r="A2253" t="str">
            <v>117297</v>
          </cell>
          <cell r="B2253">
            <v>0</v>
          </cell>
          <cell r="C2253">
            <v>0</v>
          </cell>
        </row>
        <row r="2254">
          <cell r="A2254" t="str">
            <v>115165</v>
          </cell>
          <cell r="B2254">
            <v>0</v>
          </cell>
          <cell r="C2254">
            <v>0</v>
          </cell>
        </row>
        <row r="2255">
          <cell r="A2255" t="str">
            <v>113304</v>
          </cell>
          <cell r="B2255">
            <v>0</v>
          </cell>
          <cell r="C2255">
            <v>0</v>
          </cell>
        </row>
        <row r="2256">
          <cell r="A2256" t="str">
            <v>115636</v>
          </cell>
          <cell r="B2256">
            <v>0</v>
          </cell>
          <cell r="C2256">
            <v>0</v>
          </cell>
        </row>
        <row r="2257">
          <cell r="A2257" t="str">
            <v>113980</v>
          </cell>
          <cell r="B2257">
            <v>0</v>
          </cell>
          <cell r="C2257">
            <v>0</v>
          </cell>
        </row>
        <row r="2258">
          <cell r="A2258" t="str">
            <v>110782</v>
          </cell>
          <cell r="B2258">
            <v>0</v>
          </cell>
          <cell r="C2258">
            <v>0</v>
          </cell>
        </row>
        <row r="2259">
          <cell r="A2259" t="str">
            <v>115546</v>
          </cell>
          <cell r="B2259">
            <v>0</v>
          </cell>
          <cell r="C2259">
            <v>0</v>
          </cell>
        </row>
        <row r="2260">
          <cell r="A2260" t="str">
            <v>116010</v>
          </cell>
          <cell r="B2260">
            <v>0</v>
          </cell>
          <cell r="C2260">
            <v>0</v>
          </cell>
        </row>
        <row r="2261">
          <cell r="A2261" t="str">
            <v>116057</v>
          </cell>
          <cell r="B2261">
            <v>0</v>
          </cell>
          <cell r="C2261">
            <v>0</v>
          </cell>
        </row>
        <row r="2262">
          <cell r="A2262" t="str">
            <v>115240</v>
          </cell>
          <cell r="B2262">
            <v>0</v>
          </cell>
          <cell r="C2262">
            <v>0</v>
          </cell>
        </row>
        <row r="2263">
          <cell r="A2263" t="str">
            <v>130268</v>
          </cell>
          <cell r="B2263">
            <v>0</v>
          </cell>
          <cell r="C2263">
            <v>0</v>
          </cell>
        </row>
        <row r="2264">
          <cell r="A2264" t="str">
            <v>129382</v>
          </cell>
          <cell r="B2264">
            <v>0</v>
          </cell>
          <cell r="C2264">
            <v>0</v>
          </cell>
        </row>
        <row r="2265">
          <cell r="A2265" t="str">
            <v>129380</v>
          </cell>
          <cell r="B2265">
            <v>0</v>
          </cell>
          <cell r="C2265">
            <v>0</v>
          </cell>
        </row>
        <row r="2266">
          <cell r="A2266" t="str">
            <v>130266</v>
          </cell>
          <cell r="B2266">
            <v>0</v>
          </cell>
          <cell r="C2266">
            <v>0</v>
          </cell>
        </row>
        <row r="2267">
          <cell r="A2267" t="str">
            <v>129381</v>
          </cell>
          <cell r="B2267">
            <v>0</v>
          </cell>
          <cell r="C2267">
            <v>0</v>
          </cell>
        </row>
        <row r="2268">
          <cell r="A2268" t="str">
            <v>129868</v>
          </cell>
          <cell r="B2268">
            <v>0</v>
          </cell>
          <cell r="C2268">
            <v>0</v>
          </cell>
        </row>
        <row r="2269">
          <cell r="A2269" t="str">
            <v>129870</v>
          </cell>
          <cell r="B2269">
            <v>0</v>
          </cell>
          <cell r="C2269">
            <v>0</v>
          </cell>
        </row>
        <row r="2270">
          <cell r="A2270" t="str">
            <v>130557</v>
          </cell>
          <cell r="B2270">
            <v>0</v>
          </cell>
          <cell r="C2270">
            <v>0</v>
          </cell>
        </row>
        <row r="2271">
          <cell r="A2271" t="str">
            <v>146508</v>
          </cell>
          <cell r="B2271">
            <v>0</v>
          </cell>
          <cell r="C2271">
            <v>0</v>
          </cell>
        </row>
        <row r="2272">
          <cell r="A2272" t="str">
            <v>153138</v>
          </cell>
          <cell r="B2272">
            <v>0</v>
          </cell>
          <cell r="C2272">
            <v>0</v>
          </cell>
        </row>
        <row r="2273">
          <cell r="A2273" t="str">
            <v>153136</v>
          </cell>
          <cell r="B2273">
            <v>0</v>
          </cell>
          <cell r="C2273">
            <v>0</v>
          </cell>
        </row>
        <row r="2274">
          <cell r="A2274" t="str">
            <v>155124</v>
          </cell>
          <cell r="B2274">
            <v>0</v>
          </cell>
          <cell r="C2274">
            <v>0</v>
          </cell>
        </row>
        <row r="2275">
          <cell r="A2275" t="str">
            <v>155333</v>
          </cell>
          <cell r="B2275">
            <v>0</v>
          </cell>
          <cell r="C2275">
            <v>0</v>
          </cell>
        </row>
        <row r="2276">
          <cell r="A2276" t="str">
            <v>155125</v>
          </cell>
          <cell r="B2276">
            <v>0</v>
          </cell>
          <cell r="C2276">
            <v>0</v>
          </cell>
        </row>
        <row r="2277">
          <cell r="A2277" t="str">
            <v>142504</v>
          </cell>
          <cell r="B2277">
            <v>0</v>
          </cell>
          <cell r="C2277">
            <v>0</v>
          </cell>
        </row>
        <row r="2278">
          <cell r="A2278" t="str">
            <v>150491</v>
          </cell>
          <cell r="B2278">
            <v>0</v>
          </cell>
          <cell r="C2278">
            <v>0</v>
          </cell>
        </row>
        <row r="2279">
          <cell r="A2279" t="str">
            <v>155717</v>
          </cell>
          <cell r="B2279">
            <v>0</v>
          </cell>
          <cell r="C2279">
            <v>0</v>
          </cell>
        </row>
        <row r="2280">
          <cell r="A2280" t="str">
            <v>155656</v>
          </cell>
          <cell r="B2280">
            <v>0</v>
          </cell>
          <cell r="C2280">
            <v>0</v>
          </cell>
        </row>
        <row r="2281">
          <cell r="A2281" t="str">
            <v>140842</v>
          </cell>
          <cell r="B2281">
            <v>0</v>
          </cell>
          <cell r="C2281">
            <v>0</v>
          </cell>
        </row>
        <row r="2282">
          <cell r="A2282" t="str">
            <v>136040</v>
          </cell>
          <cell r="B2282">
            <v>0</v>
          </cell>
          <cell r="C2282">
            <v>0</v>
          </cell>
        </row>
        <row r="2283">
          <cell r="A2283" t="str">
            <v>153893</v>
          </cell>
          <cell r="B2283">
            <v>0</v>
          </cell>
          <cell r="C2283">
            <v>0</v>
          </cell>
        </row>
        <row r="2284">
          <cell r="A2284" t="str">
            <v>143700</v>
          </cell>
          <cell r="B2284">
            <v>0</v>
          </cell>
          <cell r="C2284">
            <v>0</v>
          </cell>
        </row>
        <row r="2285">
          <cell r="A2285" t="str">
            <v>154624</v>
          </cell>
          <cell r="B2285">
            <v>0</v>
          </cell>
          <cell r="C2285">
            <v>0</v>
          </cell>
        </row>
        <row r="2286">
          <cell r="A2286" t="str">
            <v>155688</v>
          </cell>
          <cell r="B2286">
            <v>0</v>
          </cell>
          <cell r="C2286">
            <v>0</v>
          </cell>
        </row>
        <row r="2287">
          <cell r="A2287" t="str">
            <v>155726</v>
          </cell>
          <cell r="B2287">
            <v>0</v>
          </cell>
          <cell r="C2287">
            <v>0</v>
          </cell>
        </row>
        <row r="2288">
          <cell r="A2288" t="str">
            <v>154818</v>
          </cell>
          <cell r="B2288">
            <v>0</v>
          </cell>
          <cell r="C2288">
            <v>0</v>
          </cell>
        </row>
        <row r="2289">
          <cell r="A2289" t="str">
            <v>155123</v>
          </cell>
          <cell r="B2289">
            <v>0</v>
          </cell>
          <cell r="C2289">
            <v>0</v>
          </cell>
        </row>
        <row r="2290">
          <cell r="A2290" t="str">
            <v>155120</v>
          </cell>
          <cell r="B2290">
            <v>0</v>
          </cell>
          <cell r="C2290">
            <v>0</v>
          </cell>
        </row>
        <row r="2291">
          <cell r="A2291" t="str">
            <v>155498</v>
          </cell>
          <cell r="B2291">
            <v>0</v>
          </cell>
          <cell r="C2291">
            <v>0</v>
          </cell>
        </row>
        <row r="2292">
          <cell r="A2292" t="str">
            <v>151749</v>
          </cell>
          <cell r="B2292">
            <v>0</v>
          </cell>
          <cell r="C2292">
            <v>0</v>
          </cell>
        </row>
        <row r="2293">
          <cell r="A2293" t="str">
            <v>155718</v>
          </cell>
          <cell r="B2293">
            <v>0</v>
          </cell>
          <cell r="C2293">
            <v>0</v>
          </cell>
        </row>
        <row r="2294">
          <cell r="A2294" t="str">
            <v>140884</v>
          </cell>
          <cell r="B2294">
            <v>0</v>
          </cell>
          <cell r="C2294">
            <v>0</v>
          </cell>
        </row>
        <row r="2295">
          <cell r="A2295" t="str">
            <v>152083</v>
          </cell>
          <cell r="B2295">
            <v>0</v>
          </cell>
          <cell r="C2295">
            <v>0</v>
          </cell>
        </row>
        <row r="2296">
          <cell r="A2296" t="str">
            <v>153541</v>
          </cell>
          <cell r="B2296">
            <v>0</v>
          </cell>
          <cell r="C2296">
            <v>0</v>
          </cell>
        </row>
        <row r="2297">
          <cell r="A2297" t="str">
            <v>152464</v>
          </cell>
          <cell r="B2297">
            <v>0</v>
          </cell>
          <cell r="C2297">
            <v>0</v>
          </cell>
        </row>
        <row r="2298">
          <cell r="A2298" t="str">
            <v>154035</v>
          </cell>
          <cell r="B2298">
            <v>0</v>
          </cell>
          <cell r="C2298">
            <v>0</v>
          </cell>
        </row>
        <row r="2299">
          <cell r="A2299" t="str">
            <v>152392</v>
          </cell>
          <cell r="B2299">
            <v>0</v>
          </cell>
          <cell r="C2299">
            <v>0</v>
          </cell>
        </row>
        <row r="2300">
          <cell r="A2300">
            <v>122962</v>
          </cell>
          <cell r="B2300">
            <v>0</v>
          </cell>
          <cell r="C2300">
            <v>0</v>
          </cell>
        </row>
        <row r="2301">
          <cell r="A2301">
            <v>122671</v>
          </cell>
          <cell r="B2301">
            <v>11186.514340999998</v>
          </cell>
          <cell r="C2301">
            <v>10067.862907999999</v>
          </cell>
        </row>
        <row r="2302">
          <cell r="A2302">
            <v>151979</v>
          </cell>
          <cell r="B2302">
            <v>0</v>
          </cell>
          <cell r="C2302">
            <v>0</v>
          </cell>
        </row>
        <row r="2303">
          <cell r="A2303">
            <v>122733</v>
          </cell>
          <cell r="B2303">
            <v>0</v>
          </cell>
          <cell r="C2303">
            <v>0</v>
          </cell>
        </row>
        <row r="2304">
          <cell r="A2304">
            <v>152030</v>
          </cell>
          <cell r="B2304">
            <v>0</v>
          </cell>
          <cell r="C2304">
            <v>0</v>
          </cell>
        </row>
        <row r="2305">
          <cell r="A2305">
            <v>152031</v>
          </cell>
          <cell r="B2305">
            <v>0</v>
          </cell>
          <cell r="C2305">
            <v>0</v>
          </cell>
        </row>
        <row r="2306">
          <cell r="A2306">
            <v>124855</v>
          </cell>
          <cell r="B2306">
            <v>0</v>
          </cell>
          <cell r="C2306">
            <v>0</v>
          </cell>
        </row>
        <row r="2307">
          <cell r="A2307">
            <v>124763</v>
          </cell>
          <cell r="B2307">
            <v>1158.9883690000001</v>
          </cell>
          <cell r="C2307">
            <v>1043.089532</v>
          </cell>
        </row>
        <row r="2308">
          <cell r="A2308">
            <v>119280</v>
          </cell>
          <cell r="B2308">
            <v>3070313.6193600032</v>
          </cell>
          <cell r="C2308">
            <v>3070313.6193600032</v>
          </cell>
        </row>
        <row r="2309">
          <cell r="A2309">
            <v>121679</v>
          </cell>
          <cell r="B2309">
            <v>2467545.3192849997</v>
          </cell>
          <cell r="C2309">
            <v>2467545.3192849997</v>
          </cell>
        </row>
        <row r="2310">
          <cell r="A2310">
            <v>120952</v>
          </cell>
          <cell r="B2310">
            <v>33217.122518000004</v>
          </cell>
          <cell r="C2310">
            <v>33217.122518000004</v>
          </cell>
        </row>
        <row r="2311">
          <cell r="A2311">
            <v>117948</v>
          </cell>
          <cell r="B2311">
            <v>97187.386600999991</v>
          </cell>
          <cell r="C2311">
            <v>97187.386600999991</v>
          </cell>
        </row>
        <row r="2312">
          <cell r="A2312">
            <v>118380</v>
          </cell>
          <cell r="B2312">
            <v>271657.23614999995</v>
          </cell>
          <cell r="C2312">
            <v>271657.23614999995</v>
          </cell>
        </row>
        <row r="2313">
          <cell r="A2313">
            <v>119038</v>
          </cell>
          <cell r="B2313">
            <v>588735.23164700018</v>
          </cell>
          <cell r="C2313">
            <v>588735.23164700018</v>
          </cell>
        </row>
        <row r="2314">
          <cell r="A2314">
            <v>119270</v>
          </cell>
          <cell r="B2314">
            <v>491171.10418099997</v>
          </cell>
          <cell r="C2314">
            <v>491171.10418099997</v>
          </cell>
        </row>
        <row r="2315">
          <cell r="A2315">
            <v>119496</v>
          </cell>
          <cell r="B2315">
            <v>1440523.5669569999</v>
          </cell>
          <cell r="C2315">
            <v>1440523.5669569999</v>
          </cell>
        </row>
        <row r="2316">
          <cell r="A2316">
            <v>119525</v>
          </cell>
          <cell r="B2316">
            <v>0</v>
          </cell>
          <cell r="C2316">
            <v>0</v>
          </cell>
        </row>
        <row r="2317">
          <cell r="A2317">
            <v>120464</v>
          </cell>
          <cell r="B2317">
            <v>760328.82564399997</v>
          </cell>
          <cell r="C2317">
            <v>760328.82564399997</v>
          </cell>
        </row>
        <row r="2318">
          <cell r="A2318">
            <v>120785</v>
          </cell>
          <cell r="B2318">
            <v>0</v>
          </cell>
          <cell r="C2318">
            <v>0</v>
          </cell>
        </row>
        <row r="2319">
          <cell r="A2319">
            <v>120786</v>
          </cell>
          <cell r="B2319">
            <v>0</v>
          </cell>
          <cell r="C2319">
            <v>0</v>
          </cell>
        </row>
        <row r="2320">
          <cell r="A2320">
            <v>117597</v>
          </cell>
          <cell r="B2320">
            <v>586508.85211200011</v>
          </cell>
          <cell r="C2320">
            <v>586508.85211200011</v>
          </cell>
        </row>
        <row r="2321">
          <cell r="A2321">
            <v>119978</v>
          </cell>
          <cell r="B2321">
            <v>369066.9074219999</v>
          </cell>
          <cell r="C2321">
            <v>369066.9074219999</v>
          </cell>
        </row>
        <row r="2322">
          <cell r="A2322">
            <v>120333</v>
          </cell>
          <cell r="B2322">
            <v>540875.16528199997</v>
          </cell>
          <cell r="C2322">
            <v>540875.16528199997</v>
          </cell>
        </row>
        <row r="2323">
          <cell r="A2323">
            <v>121164</v>
          </cell>
          <cell r="B2323">
            <v>789661.986362</v>
          </cell>
          <cell r="C2323">
            <v>789661.986362</v>
          </cell>
        </row>
        <row r="2324">
          <cell r="A2324">
            <v>119292</v>
          </cell>
          <cell r="B2324">
            <v>405028.62958000001</v>
          </cell>
          <cell r="C2324">
            <v>405028.62958000001</v>
          </cell>
        </row>
        <row r="2325">
          <cell r="A2325">
            <v>137210</v>
          </cell>
          <cell r="B2325">
            <v>12310.674228000007</v>
          </cell>
          <cell r="C2325">
            <v>12310.674228000007</v>
          </cell>
        </row>
        <row r="2326">
          <cell r="A2326">
            <v>139503</v>
          </cell>
          <cell r="B2326">
            <v>13341.013359</v>
          </cell>
          <cell r="C2326">
            <v>13341.013359</v>
          </cell>
        </row>
        <row r="2327">
          <cell r="A2327">
            <v>139908</v>
          </cell>
          <cell r="B2327">
            <v>7757.7696919999998</v>
          </cell>
          <cell r="C2327">
            <v>7757.7696919999998</v>
          </cell>
        </row>
        <row r="2328">
          <cell r="A2328">
            <v>139909</v>
          </cell>
          <cell r="B2328">
            <v>5069.5107630000002</v>
          </cell>
          <cell r="C2328">
            <v>5069.5107630000002</v>
          </cell>
        </row>
        <row r="2329">
          <cell r="A2329">
            <v>139840</v>
          </cell>
          <cell r="B2329">
            <v>35282.278788000047</v>
          </cell>
          <cell r="C2329">
            <v>35282.278788000047</v>
          </cell>
        </row>
        <row r="2330">
          <cell r="A2330">
            <v>137449</v>
          </cell>
          <cell r="B2330">
            <v>0</v>
          </cell>
          <cell r="C2330">
            <v>0</v>
          </cell>
        </row>
        <row r="2331">
          <cell r="A2331">
            <v>137450</v>
          </cell>
          <cell r="B2331">
            <v>0</v>
          </cell>
          <cell r="C2331">
            <v>0</v>
          </cell>
        </row>
        <row r="2332">
          <cell r="A2332">
            <v>139910</v>
          </cell>
          <cell r="B2332">
            <v>17456.131970000002</v>
          </cell>
          <cell r="C2332">
            <v>17456.131970000002</v>
          </cell>
        </row>
        <row r="2333">
          <cell r="A2333">
            <v>139907</v>
          </cell>
          <cell r="B2333">
            <v>12230.996279999999</v>
          </cell>
          <cell r="C2333">
            <v>12230.996279999999</v>
          </cell>
        </row>
        <row r="2334">
          <cell r="A2334">
            <v>137033</v>
          </cell>
          <cell r="B2334">
            <v>36371.770856000003</v>
          </cell>
          <cell r="C2334">
            <v>36371.770856000003</v>
          </cell>
        </row>
        <row r="2335">
          <cell r="A2335">
            <v>130971</v>
          </cell>
          <cell r="B2335">
            <v>8179570.4156510038</v>
          </cell>
          <cell r="C2335">
            <v>8179570.4156510038</v>
          </cell>
        </row>
        <row r="2336">
          <cell r="A2336">
            <v>110255</v>
          </cell>
          <cell r="B2336">
            <v>31518.673817999999</v>
          </cell>
          <cell r="C2336">
            <v>31518.673817999999</v>
          </cell>
        </row>
        <row r="2337">
          <cell r="A2337">
            <v>110257</v>
          </cell>
          <cell r="B2337">
            <v>512472.33408099995</v>
          </cell>
          <cell r="C2337">
            <v>512472.33408099995</v>
          </cell>
        </row>
        <row r="2338">
          <cell r="A2338">
            <v>110353</v>
          </cell>
          <cell r="B2338">
            <v>9610.2919320000001</v>
          </cell>
          <cell r="C2338">
            <v>9610.2919320000001</v>
          </cell>
        </row>
        <row r="2339">
          <cell r="A2339">
            <v>114211</v>
          </cell>
          <cell r="B2339">
            <v>2455060.4464409999</v>
          </cell>
          <cell r="C2339">
            <v>2455060.4464409999</v>
          </cell>
        </row>
        <row r="2340">
          <cell r="A2340">
            <v>114231</v>
          </cell>
          <cell r="B2340">
            <v>1252303.1810500005</v>
          </cell>
          <cell r="C2340">
            <v>1252303.1810500005</v>
          </cell>
        </row>
        <row r="2341">
          <cell r="A2341">
            <v>114599</v>
          </cell>
          <cell r="B2341">
            <v>949148.88101600006</v>
          </cell>
          <cell r="C2341">
            <v>949148.88101600006</v>
          </cell>
        </row>
        <row r="2342">
          <cell r="A2342">
            <v>115375</v>
          </cell>
          <cell r="B2342">
            <v>103985.732556</v>
          </cell>
          <cell r="C2342">
            <v>103985.732556</v>
          </cell>
        </row>
        <row r="2343">
          <cell r="A2343">
            <v>116153</v>
          </cell>
          <cell r="B2343">
            <v>1562196.4757099999</v>
          </cell>
          <cell r="C2343">
            <v>1562196.4757099999</v>
          </cell>
        </row>
        <row r="2344">
          <cell r="A2344">
            <v>116475</v>
          </cell>
          <cell r="B2344">
            <v>547848.80343500024</v>
          </cell>
          <cell r="C2344">
            <v>547848.80343500024</v>
          </cell>
        </row>
        <row r="2345">
          <cell r="A2345">
            <v>117573</v>
          </cell>
          <cell r="B2345">
            <v>445967.603389</v>
          </cell>
          <cell r="C2345">
            <v>445967.603389</v>
          </cell>
        </row>
        <row r="2346">
          <cell r="A2346">
            <v>118577</v>
          </cell>
          <cell r="B2346">
            <v>228253.06009699998</v>
          </cell>
          <cell r="C2346">
            <v>228253.06009699998</v>
          </cell>
        </row>
        <row r="2347">
          <cell r="A2347">
            <v>110264</v>
          </cell>
          <cell r="B2347">
            <v>214203.22210699998</v>
          </cell>
          <cell r="C2347">
            <v>214203.22210699998</v>
          </cell>
        </row>
        <row r="2348">
          <cell r="A2348">
            <v>115281</v>
          </cell>
          <cell r="B2348">
            <v>1291770.3959920004</v>
          </cell>
          <cell r="C2348">
            <v>1291770.3959920004</v>
          </cell>
        </row>
        <row r="2349">
          <cell r="A2349">
            <v>116653</v>
          </cell>
          <cell r="B2349">
            <v>86527.519885000016</v>
          </cell>
          <cell r="C2349">
            <v>86527.519885000016</v>
          </cell>
        </row>
        <row r="2350">
          <cell r="A2350">
            <v>118626</v>
          </cell>
          <cell r="B2350">
            <v>13509.412143</v>
          </cell>
          <cell r="C2350">
            <v>13509.412143</v>
          </cell>
        </row>
        <row r="2351">
          <cell r="A2351">
            <v>118631</v>
          </cell>
          <cell r="B2351">
            <v>14918.590496000001</v>
          </cell>
          <cell r="C2351">
            <v>14918.590496000001</v>
          </cell>
        </row>
        <row r="2352">
          <cell r="A2352">
            <v>112510</v>
          </cell>
          <cell r="B2352">
            <v>205988.28284399997</v>
          </cell>
          <cell r="C2352">
            <v>205988.28284399997</v>
          </cell>
        </row>
        <row r="2353">
          <cell r="A2353">
            <v>113354</v>
          </cell>
          <cell r="B2353">
            <v>187872.07226700004</v>
          </cell>
          <cell r="C2353">
            <v>187872.07226700004</v>
          </cell>
        </row>
        <row r="2354">
          <cell r="A2354">
            <v>115076</v>
          </cell>
          <cell r="B2354">
            <v>367476.44835099997</v>
          </cell>
          <cell r="C2354">
            <v>367476.44835099997</v>
          </cell>
        </row>
        <row r="2355">
          <cell r="A2355">
            <v>115160</v>
          </cell>
          <cell r="B2355">
            <v>250239.32140800002</v>
          </cell>
          <cell r="C2355">
            <v>250239.32140800002</v>
          </cell>
        </row>
        <row r="2356">
          <cell r="A2356">
            <v>115370</v>
          </cell>
          <cell r="B2356">
            <v>986.07489999999996</v>
          </cell>
          <cell r="C2356">
            <v>986.07489999999996</v>
          </cell>
        </row>
        <row r="2357">
          <cell r="A2357">
            <v>117530</v>
          </cell>
          <cell r="B2357">
            <v>873036.27586099983</v>
          </cell>
          <cell r="C2357">
            <v>873036.27586099983</v>
          </cell>
        </row>
        <row r="2358">
          <cell r="A2358">
            <v>117733</v>
          </cell>
          <cell r="B2358">
            <v>11146.203008999999</v>
          </cell>
          <cell r="C2358">
            <v>11146.203008999999</v>
          </cell>
        </row>
        <row r="2359">
          <cell r="A2359">
            <v>117734</v>
          </cell>
          <cell r="B2359">
            <v>142322.35977799998</v>
          </cell>
          <cell r="C2359">
            <v>142322.35977799998</v>
          </cell>
        </row>
        <row r="2360">
          <cell r="A2360">
            <v>117735</v>
          </cell>
          <cell r="B2360">
            <v>419823.493625</v>
          </cell>
          <cell r="C2360">
            <v>419823.493625</v>
          </cell>
        </row>
        <row r="2361">
          <cell r="A2361">
            <v>111757</v>
          </cell>
          <cell r="B2361">
            <v>755.21990200000005</v>
          </cell>
          <cell r="C2361">
            <v>755.21990200000005</v>
          </cell>
        </row>
        <row r="2362">
          <cell r="A2362">
            <v>113073</v>
          </cell>
          <cell r="B2362">
            <v>187100.86285</v>
          </cell>
          <cell r="C2362">
            <v>187100.86285</v>
          </cell>
        </row>
        <row r="2363">
          <cell r="A2363">
            <v>114526</v>
          </cell>
          <cell r="B2363">
            <v>218792.53068299999</v>
          </cell>
          <cell r="C2363">
            <v>218792.53068299999</v>
          </cell>
        </row>
        <row r="2364">
          <cell r="A2364">
            <v>114527</v>
          </cell>
          <cell r="B2364">
            <v>13660.260029999998</v>
          </cell>
          <cell r="C2364">
            <v>13660.260029999998</v>
          </cell>
        </row>
        <row r="2365">
          <cell r="A2365">
            <v>114528</v>
          </cell>
          <cell r="B2365">
            <v>684743.69727200014</v>
          </cell>
          <cell r="C2365">
            <v>684743.69727200014</v>
          </cell>
        </row>
        <row r="2366">
          <cell r="A2366">
            <v>115023</v>
          </cell>
          <cell r="B2366">
            <v>0</v>
          </cell>
          <cell r="C2366">
            <v>0</v>
          </cell>
        </row>
        <row r="2367">
          <cell r="A2367">
            <v>115400</v>
          </cell>
          <cell r="B2367">
            <v>610797.23495800002</v>
          </cell>
          <cell r="C2367">
            <v>610797.23495800002</v>
          </cell>
        </row>
        <row r="2368">
          <cell r="A2368">
            <v>115401</v>
          </cell>
          <cell r="B2368">
            <v>692311.26959899999</v>
          </cell>
          <cell r="C2368">
            <v>692311.26959899999</v>
          </cell>
        </row>
        <row r="2369">
          <cell r="A2369">
            <v>115799</v>
          </cell>
          <cell r="B2369">
            <v>1178212.5138320003</v>
          </cell>
          <cell r="C2369">
            <v>1178212.5138320003</v>
          </cell>
        </row>
        <row r="2370">
          <cell r="A2370">
            <v>116621</v>
          </cell>
          <cell r="B2370">
            <v>370264.48994699999</v>
          </cell>
          <cell r="C2370">
            <v>370264.48994699999</v>
          </cell>
        </row>
        <row r="2371">
          <cell r="A2371">
            <v>117775</v>
          </cell>
          <cell r="B2371">
            <v>823973.25100099982</v>
          </cell>
          <cell r="C2371">
            <v>823973.25100099982</v>
          </cell>
        </row>
        <row r="2372">
          <cell r="A2372">
            <v>117776</v>
          </cell>
          <cell r="B2372">
            <v>28216.518894999997</v>
          </cell>
          <cell r="C2372">
            <v>28216.518894999997</v>
          </cell>
        </row>
        <row r="2373">
          <cell r="A2373">
            <v>117777</v>
          </cell>
          <cell r="B2373">
            <v>703259.08263799991</v>
          </cell>
          <cell r="C2373">
            <v>703259.08263799991</v>
          </cell>
        </row>
        <row r="2374">
          <cell r="A2374">
            <v>117778</v>
          </cell>
          <cell r="B2374">
            <v>428806.60571600002</v>
          </cell>
          <cell r="C2374">
            <v>428806.60571600002</v>
          </cell>
        </row>
        <row r="2375">
          <cell r="A2375">
            <v>118079</v>
          </cell>
          <cell r="B2375">
            <v>141308.48060099996</v>
          </cell>
          <cell r="C2375">
            <v>141308.48060099996</v>
          </cell>
        </row>
        <row r="2376">
          <cell r="A2376">
            <v>118395</v>
          </cell>
          <cell r="B2376">
            <v>442632.37276600004</v>
          </cell>
          <cell r="C2376">
            <v>442632.37276600004</v>
          </cell>
        </row>
        <row r="2377">
          <cell r="A2377">
            <v>114682</v>
          </cell>
          <cell r="B2377">
            <v>325033.02224100003</v>
          </cell>
          <cell r="C2377">
            <v>325033.02224100003</v>
          </cell>
        </row>
        <row r="2378">
          <cell r="A2378">
            <v>114710</v>
          </cell>
          <cell r="B2378">
            <v>28462.735791000003</v>
          </cell>
          <cell r="C2378">
            <v>28462.735791000003</v>
          </cell>
        </row>
        <row r="2379">
          <cell r="A2379">
            <v>117346</v>
          </cell>
          <cell r="B2379">
            <v>27496.279188</v>
          </cell>
          <cell r="C2379">
            <v>27496.279188</v>
          </cell>
        </row>
        <row r="2380">
          <cell r="A2380">
            <v>117347</v>
          </cell>
          <cell r="B2380">
            <v>671327.13299500011</v>
          </cell>
          <cell r="C2380">
            <v>671327.13299500011</v>
          </cell>
        </row>
        <row r="2381">
          <cell r="A2381">
            <v>117615</v>
          </cell>
          <cell r="B2381">
            <v>3222.2626210000003</v>
          </cell>
          <cell r="C2381">
            <v>3222.2626210000003</v>
          </cell>
        </row>
        <row r="2382">
          <cell r="A2382">
            <v>117616</v>
          </cell>
          <cell r="B2382">
            <v>9322.5687100000014</v>
          </cell>
          <cell r="C2382">
            <v>9322.5687100000014</v>
          </cell>
        </row>
        <row r="2383">
          <cell r="A2383">
            <v>117903</v>
          </cell>
          <cell r="B2383">
            <v>52180.347704999993</v>
          </cell>
          <cell r="C2383">
            <v>52180.347704999993</v>
          </cell>
        </row>
        <row r="2384">
          <cell r="A2384">
            <v>110350</v>
          </cell>
          <cell r="B2384">
            <v>788095.88759099995</v>
          </cell>
          <cell r="C2384">
            <v>788095.88759099995</v>
          </cell>
        </row>
        <row r="2385">
          <cell r="A2385">
            <v>114838</v>
          </cell>
          <cell r="B2385">
            <v>1490361.5877769999</v>
          </cell>
          <cell r="C2385">
            <v>1490361.5877769999</v>
          </cell>
        </row>
        <row r="2386">
          <cell r="A2386">
            <v>114840</v>
          </cell>
          <cell r="B2386">
            <v>1395056.6987639996</v>
          </cell>
          <cell r="C2386">
            <v>1395056.6987639996</v>
          </cell>
        </row>
        <row r="2387">
          <cell r="A2387">
            <v>114911</v>
          </cell>
          <cell r="B2387">
            <v>478796.25483400002</v>
          </cell>
          <cell r="C2387">
            <v>478796.25483400002</v>
          </cell>
        </row>
        <row r="2388">
          <cell r="A2388">
            <v>115465</v>
          </cell>
          <cell r="B2388">
            <v>1077378.3009370004</v>
          </cell>
          <cell r="C2388">
            <v>1077378.3009370004</v>
          </cell>
        </row>
        <row r="2389">
          <cell r="A2389">
            <v>115503</v>
          </cell>
          <cell r="B2389">
            <v>1401206.182028</v>
          </cell>
          <cell r="C2389">
            <v>1401206.182028</v>
          </cell>
        </row>
        <row r="2390">
          <cell r="A2390">
            <v>116146</v>
          </cell>
          <cell r="B2390">
            <v>374630.34313000005</v>
          </cell>
          <cell r="C2390">
            <v>374630.34313000005</v>
          </cell>
        </row>
        <row r="2391">
          <cell r="A2391">
            <v>117992</v>
          </cell>
          <cell r="B2391">
            <v>619452.93809500046</v>
          </cell>
          <cell r="C2391">
            <v>619452.93809500046</v>
          </cell>
        </row>
        <row r="2392">
          <cell r="A2392">
            <v>118154</v>
          </cell>
          <cell r="B2392">
            <v>1468058.0859130006</v>
          </cell>
          <cell r="C2392">
            <v>1468058.0859130006</v>
          </cell>
        </row>
        <row r="2393">
          <cell r="A2393">
            <v>118130</v>
          </cell>
          <cell r="B2393">
            <v>5364.5061340000002</v>
          </cell>
          <cell r="C2393">
            <v>5364.5061340000002</v>
          </cell>
        </row>
        <row r="2394">
          <cell r="A2394">
            <v>118186</v>
          </cell>
          <cell r="B2394">
            <v>1377612.0344629998</v>
          </cell>
          <cell r="C2394">
            <v>1377612.0344629998</v>
          </cell>
        </row>
        <row r="2395">
          <cell r="A2395">
            <v>125750</v>
          </cell>
          <cell r="B2395">
            <v>115497.69480799999</v>
          </cell>
          <cell r="C2395">
            <v>115497.69480799999</v>
          </cell>
        </row>
        <row r="2396">
          <cell r="A2396">
            <v>123596</v>
          </cell>
          <cell r="B2396">
            <v>511166.81256399996</v>
          </cell>
          <cell r="C2396">
            <v>511166.81256399996</v>
          </cell>
        </row>
        <row r="2397">
          <cell r="A2397">
            <v>125626</v>
          </cell>
          <cell r="B2397">
            <v>76240.289990000005</v>
          </cell>
          <cell r="C2397">
            <v>76240.289990000005</v>
          </cell>
        </row>
        <row r="2398">
          <cell r="A2398" t="str">
            <v>125642</v>
          </cell>
          <cell r="B2398">
            <v>0</v>
          </cell>
          <cell r="C2398">
            <v>0</v>
          </cell>
        </row>
        <row r="2399">
          <cell r="A2399" t="str">
            <v>122667</v>
          </cell>
          <cell r="B2399">
            <v>0</v>
          </cell>
          <cell r="C2399">
            <v>0</v>
          </cell>
        </row>
        <row r="2400">
          <cell r="A2400" t="str">
            <v>127005</v>
          </cell>
          <cell r="B2400">
            <v>0</v>
          </cell>
          <cell r="C2400">
            <v>0</v>
          </cell>
        </row>
        <row r="2401">
          <cell r="A2401">
            <v>126701</v>
          </cell>
          <cell r="B2401">
            <v>61202.393974999999</v>
          </cell>
          <cell r="C2401">
            <v>61202.393974999999</v>
          </cell>
        </row>
        <row r="2402">
          <cell r="A2402" t="str">
            <v>121920</v>
          </cell>
          <cell r="B2402">
            <v>0</v>
          </cell>
          <cell r="C2402">
            <v>0</v>
          </cell>
        </row>
        <row r="2403">
          <cell r="A2403">
            <v>126923</v>
          </cell>
          <cell r="B2403">
            <v>571630.74102199997</v>
          </cell>
          <cell r="C2403">
            <v>571630.74102199997</v>
          </cell>
        </row>
        <row r="2404">
          <cell r="A2404">
            <v>123956</v>
          </cell>
          <cell r="B2404">
            <v>22935.719368999999</v>
          </cell>
          <cell r="C2404">
            <v>22935.719368999999</v>
          </cell>
        </row>
        <row r="2405">
          <cell r="A2405">
            <v>121577</v>
          </cell>
          <cell r="B2405">
            <v>144.64304200000001</v>
          </cell>
          <cell r="C2405">
            <v>144.64304200000001</v>
          </cell>
        </row>
        <row r="2406">
          <cell r="A2406">
            <v>121438</v>
          </cell>
          <cell r="B2406">
            <v>2631281.1041199998</v>
          </cell>
          <cell r="C2406">
            <v>2631281.1041199998</v>
          </cell>
        </row>
        <row r="2407">
          <cell r="A2407" t="str">
            <v>121550</v>
          </cell>
          <cell r="B2407">
            <v>0</v>
          </cell>
          <cell r="C2407">
            <v>0</v>
          </cell>
        </row>
        <row r="2408">
          <cell r="A2408">
            <v>120881</v>
          </cell>
          <cell r="B2408">
            <v>31214.244471000002</v>
          </cell>
          <cell r="C2408">
            <v>31214.244471000002</v>
          </cell>
        </row>
        <row r="2409">
          <cell r="A2409">
            <v>119358</v>
          </cell>
          <cell r="B2409">
            <v>55566.934800999996</v>
          </cell>
          <cell r="C2409">
            <v>55566.934800999996</v>
          </cell>
        </row>
        <row r="2410">
          <cell r="A2410">
            <v>119359</v>
          </cell>
          <cell r="B2410">
            <v>235538.85921200001</v>
          </cell>
          <cell r="C2410">
            <v>235538.85921200001</v>
          </cell>
        </row>
        <row r="2411">
          <cell r="A2411">
            <v>119360</v>
          </cell>
          <cell r="B2411">
            <v>338302.23935500003</v>
          </cell>
          <cell r="C2411">
            <v>338302.23935500003</v>
          </cell>
        </row>
        <row r="2412">
          <cell r="A2412">
            <v>121050</v>
          </cell>
          <cell r="B2412">
            <v>4056108.0772430003</v>
          </cell>
          <cell r="C2412">
            <v>4056108.0772430003</v>
          </cell>
        </row>
        <row r="2413">
          <cell r="A2413">
            <v>121943</v>
          </cell>
          <cell r="B2413">
            <v>3994534.6592459995</v>
          </cell>
          <cell r="C2413">
            <v>3994534.6592459995</v>
          </cell>
        </row>
        <row r="2414">
          <cell r="A2414">
            <v>124164</v>
          </cell>
          <cell r="B2414">
            <v>0</v>
          </cell>
          <cell r="C2414">
            <v>0</v>
          </cell>
        </row>
        <row r="2415">
          <cell r="A2415">
            <v>121926</v>
          </cell>
          <cell r="B2415">
            <v>283337.07794799999</v>
          </cell>
          <cell r="C2415">
            <v>283337.07794799999</v>
          </cell>
        </row>
        <row r="2416">
          <cell r="A2416">
            <v>126227</v>
          </cell>
          <cell r="B2416">
            <v>1741088.051923</v>
          </cell>
          <cell r="C2416">
            <v>1741088.051923</v>
          </cell>
        </row>
        <row r="2417">
          <cell r="A2417">
            <v>127572</v>
          </cell>
          <cell r="B2417">
            <v>989.938987</v>
          </cell>
          <cell r="C2417">
            <v>989.938987</v>
          </cell>
        </row>
        <row r="2418">
          <cell r="A2418" t="str">
            <v>126996</v>
          </cell>
          <cell r="B2418">
            <v>0</v>
          </cell>
          <cell r="C2418">
            <v>0</v>
          </cell>
        </row>
        <row r="2419">
          <cell r="A2419" t="str">
            <v>126992</v>
          </cell>
          <cell r="B2419">
            <v>0</v>
          </cell>
          <cell r="C2419">
            <v>0</v>
          </cell>
        </row>
        <row r="2420">
          <cell r="A2420" t="str">
            <v>126994</v>
          </cell>
          <cell r="B2420">
            <v>0</v>
          </cell>
          <cell r="C2420">
            <v>0</v>
          </cell>
        </row>
        <row r="2421">
          <cell r="A2421" t="str">
            <v>126995</v>
          </cell>
          <cell r="B2421">
            <v>0</v>
          </cell>
          <cell r="C2421">
            <v>0</v>
          </cell>
        </row>
        <row r="2422">
          <cell r="A2422" t="str">
            <v>127411</v>
          </cell>
          <cell r="B2422">
            <v>0</v>
          </cell>
          <cell r="C2422">
            <v>0</v>
          </cell>
        </row>
        <row r="2423">
          <cell r="A2423" t="str">
            <v>127500</v>
          </cell>
          <cell r="B2423">
            <v>0</v>
          </cell>
          <cell r="C2423">
            <v>0</v>
          </cell>
        </row>
        <row r="2424">
          <cell r="A2424" t="str">
            <v>129526</v>
          </cell>
          <cell r="B2424">
            <v>0</v>
          </cell>
          <cell r="C2424">
            <v>0</v>
          </cell>
        </row>
        <row r="2425">
          <cell r="A2425" t="str">
            <v>125328</v>
          </cell>
          <cell r="B2425">
            <v>0</v>
          </cell>
          <cell r="C2425">
            <v>0</v>
          </cell>
        </row>
        <row r="2426">
          <cell r="A2426" t="str">
            <v>127502</v>
          </cell>
          <cell r="B2426">
            <v>0</v>
          </cell>
          <cell r="C2426">
            <v>0</v>
          </cell>
        </row>
        <row r="2427">
          <cell r="A2427" t="str">
            <v>127198</v>
          </cell>
          <cell r="B2427">
            <v>0</v>
          </cell>
          <cell r="C2427">
            <v>0</v>
          </cell>
        </row>
        <row r="2428">
          <cell r="A2428" t="str">
            <v>127336</v>
          </cell>
          <cell r="B2428">
            <v>0</v>
          </cell>
          <cell r="C2428">
            <v>0</v>
          </cell>
        </row>
        <row r="2429">
          <cell r="A2429" t="str">
            <v>127257</v>
          </cell>
          <cell r="B2429">
            <v>0</v>
          </cell>
          <cell r="C2429">
            <v>0</v>
          </cell>
        </row>
        <row r="2430">
          <cell r="A2430" t="str">
            <v>127574</v>
          </cell>
          <cell r="B2430">
            <v>0</v>
          </cell>
          <cell r="C2430">
            <v>0</v>
          </cell>
        </row>
        <row r="2431">
          <cell r="A2431">
            <v>127573</v>
          </cell>
          <cell r="B2431">
            <v>34101.153253999997</v>
          </cell>
          <cell r="C2431">
            <v>34101.153253999997</v>
          </cell>
        </row>
        <row r="2432">
          <cell r="A2432" t="str">
            <v>125922</v>
          </cell>
          <cell r="B2432">
            <v>0</v>
          </cell>
          <cell r="C2432">
            <v>0</v>
          </cell>
        </row>
        <row r="2433">
          <cell r="A2433" t="str">
            <v>126997</v>
          </cell>
          <cell r="B2433">
            <v>0</v>
          </cell>
          <cell r="C2433">
            <v>0</v>
          </cell>
        </row>
        <row r="2434">
          <cell r="A2434" t="str">
            <v>127571</v>
          </cell>
          <cell r="B2434">
            <v>0</v>
          </cell>
          <cell r="C2434">
            <v>0</v>
          </cell>
        </row>
        <row r="2435">
          <cell r="A2435">
            <v>129474</v>
          </cell>
          <cell r="B2435">
            <v>352670.25102700019</v>
          </cell>
          <cell r="C2435">
            <v>352670.25102700019</v>
          </cell>
        </row>
        <row r="2436">
          <cell r="A2436" t="str">
            <v>127179</v>
          </cell>
          <cell r="B2436">
            <v>0</v>
          </cell>
          <cell r="C2436">
            <v>0</v>
          </cell>
        </row>
        <row r="2437">
          <cell r="A2437">
            <v>127412</v>
          </cell>
          <cell r="B2437">
            <v>50796.221773000012</v>
          </cell>
          <cell r="C2437">
            <v>50796.221773000012</v>
          </cell>
        </row>
        <row r="2438">
          <cell r="A2438" t="str">
            <v>126998</v>
          </cell>
          <cell r="B2438">
            <v>0</v>
          </cell>
          <cell r="C2438">
            <v>0</v>
          </cell>
        </row>
        <row r="2439">
          <cell r="A2439">
            <v>126993</v>
          </cell>
          <cell r="B2439">
            <v>51489.386378000017</v>
          </cell>
          <cell r="C2439">
            <v>51489.386378000017</v>
          </cell>
        </row>
        <row r="2440">
          <cell r="A2440">
            <v>129259</v>
          </cell>
          <cell r="B2440">
            <v>984203.28829700011</v>
          </cell>
          <cell r="C2440">
            <v>984203.28829700011</v>
          </cell>
        </row>
        <row r="2441">
          <cell r="A2441" t="str">
            <v>128055</v>
          </cell>
          <cell r="B2441">
            <v>0</v>
          </cell>
          <cell r="C2441">
            <v>0</v>
          </cell>
        </row>
        <row r="2442">
          <cell r="A2442" t="str">
            <v>122569</v>
          </cell>
          <cell r="B2442">
            <v>0</v>
          </cell>
          <cell r="C2442">
            <v>0</v>
          </cell>
        </row>
        <row r="2443">
          <cell r="A2443">
            <v>128053</v>
          </cell>
          <cell r="B2443">
            <v>34800.987766999999</v>
          </cell>
          <cell r="C2443">
            <v>34800.987766999999</v>
          </cell>
        </row>
        <row r="2444">
          <cell r="A2444">
            <v>127508</v>
          </cell>
          <cell r="B2444">
            <v>442605.42177000002</v>
          </cell>
          <cell r="C2444">
            <v>442605.42177000002</v>
          </cell>
        </row>
        <row r="2445">
          <cell r="A2445" t="str">
            <v>127563</v>
          </cell>
          <cell r="B2445">
            <v>0</v>
          </cell>
          <cell r="C2445">
            <v>0</v>
          </cell>
        </row>
        <row r="2446">
          <cell r="A2446">
            <v>129287</v>
          </cell>
          <cell r="B2446">
            <v>23901.246533000005</v>
          </cell>
          <cell r="C2446">
            <v>23901.246533000005</v>
          </cell>
        </row>
        <row r="2447">
          <cell r="A2447" t="str">
            <v>127510</v>
          </cell>
          <cell r="B2447">
            <v>0</v>
          </cell>
          <cell r="C2447">
            <v>0</v>
          </cell>
        </row>
        <row r="2448">
          <cell r="A2448" t="str">
            <v>125175</v>
          </cell>
          <cell r="B2448">
            <v>0</v>
          </cell>
          <cell r="C2448">
            <v>0</v>
          </cell>
        </row>
        <row r="2449">
          <cell r="A2449">
            <v>125176</v>
          </cell>
          <cell r="B2449">
            <v>259888.47037300002</v>
          </cell>
          <cell r="C2449">
            <v>259888.47037300002</v>
          </cell>
        </row>
        <row r="2450">
          <cell r="A2450" t="str">
            <v>128083</v>
          </cell>
          <cell r="B2450">
            <v>0</v>
          </cell>
          <cell r="C2450">
            <v>0</v>
          </cell>
        </row>
        <row r="2451">
          <cell r="A2451">
            <v>127513</v>
          </cell>
          <cell r="B2451">
            <v>5363.8981819999999</v>
          </cell>
          <cell r="C2451">
            <v>5363.8981819999999</v>
          </cell>
        </row>
        <row r="2452">
          <cell r="A2452" t="str">
            <v>127509</v>
          </cell>
          <cell r="B2452">
            <v>0</v>
          </cell>
          <cell r="C2452">
            <v>0</v>
          </cell>
        </row>
        <row r="2453">
          <cell r="A2453" t="str">
            <v>127511</v>
          </cell>
          <cell r="B2453">
            <v>0</v>
          </cell>
          <cell r="C2453">
            <v>0</v>
          </cell>
        </row>
        <row r="2454">
          <cell r="A2454">
            <v>121019</v>
          </cell>
          <cell r="B2454">
            <v>378625.40436099994</v>
          </cell>
          <cell r="C2454">
            <v>378625.40436099994</v>
          </cell>
        </row>
        <row r="2455">
          <cell r="A2455">
            <v>121888</v>
          </cell>
          <cell r="B2455">
            <v>615386.70742200001</v>
          </cell>
          <cell r="C2455">
            <v>615386.70742200001</v>
          </cell>
        </row>
        <row r="2456">
          <cell r="A2456">
            <v>124055</v>
          </cell>
          <cell r="B2456">
            <v>0</v>
          </cell>
          <cell r="C2456">
            <v>0</v>
          </cell>
        </row>
        <row r="2457">
          <cell r="A2457">
            <v>126547</v>
          </cell>
          <cell r="B2457">
            <v>0</v>
          </cell>
          <cell r="C2457">
            <v>0</v>
          </cell>
        </row>
        <row r="2458">
          <cell r="A2458" t="str">
            <v>123814</v>
          </cell>
          <cell r="B2458">
            <v>0</v>
          </cell>
          <cell r="C2458">
            <v>0</v>
          </cell>
        </row>
        <row r="2459">
          <cell r="A2459" t="str">
            <v>121890</v>
          </cell>
          <cell r="B2459">
            <v>0</v>
          </cell>
          <cell r="C2459">
            <v>0</v>
          </cell>
        </row>
        <row r="2460">
          <cell r="A2460" t="str">
            <v>125951</v>
          </cell>
          <cell r="B2460">
            <v>0</v>
          </cell>
          <cell r="C2460">
            <v>0</v>
          </cell>
        </row>
        <row r="2461">
          <cell r="A2461" t="str">
            <v>126698</v>
          </cell>
          <cell r="B2461">
            <v>0</v>
          </cell>
          <cell r="C2461">
            <v>0</v>
          </cell>
        </row>
        <row r="2462">
          <cell r="A2462" t="str">
            <v>127287</v>
          </cell>
          <cell r="B2462">
            <v>0</v>
          </cell>
          <cell r="C2462">
            <v>0</v>
          </cell>
        </row>
        <row r="2463">
          <cell r="A2463" t="str">
            <v>126423</v>
          </cell>
          <cell r="B2463">
            <v>0</v>
          </cell>
          <cell r="C2463">
            <v>0</v>
          </cell>
        </row>
        <row r="2464">
          <cell r="A2464">
            <v>127797</v>
          </cell>
          <cell r="B2464">
            <v>17556.411</v>
          </cell>
          <cell r="C2464">
            <v>17556.411</v>
          </cell>
        </row>
        <row r="2465">
          <cell r="A2465">
            <v>124050</v>
          </cell>
          <cell r="B2465">
            <v>642.88022899999999</v>
          </cell>
          <cell r="C2465">
            <v>642.88022899999999</v>
          </cell>
        </row>
        <row r="2466">
          <cell r="A2466">
            <v>126702</v>
          </cell>
          <cell r="B2466">
            <v>153729.08119299993</v>
          </cell>
          <cell r="C2466">
            <v>153729.08119299993</v>
          </cell>
        </row>
        <row r="2467">
          <cell r="A2467">
            <v>128399</v>
          </cell>
          <cell r="B2467">
            <v>1628050.9070479996</v>
          </cell>
          <cell r="C2467">
            <v>1628050.9070479996</v>
          </cell>
        </row>
        <row r="2468">
          <cell r="A2468">
            <v>123368</v>
          </cell>
          <cell r="B2468">
            <v>263292.14750000002</v>
          </cell>
          <cell r="C2468">
            <v>263292.14750000002</v>
          </cell>
        </row>
        <row r="2469">
          <cell r="A2469">
            <v>126696</v>
          </cell>
          <cell r="B2469">
            <v>86301.589592000004</v>
          </cell>
          <cell r="C2469">
            <v>86301.589592000004</v>
          </cell>
        </row>
        <row r="2470">
          <cell r="A2470">
            <v>127351</v>
          </cell>
          <cell r="B2470">
            <v>723184.10664899996</v>
          </cell>
          <cell r="C2470">
            <v>723184.10664899996</v>
          </cell>
        </row>
        <row r="2471">
          <cell r="A2471">
            <v>118701</v>
          </cell>
          <cell r="B2471">
            <v>3635877.4700799994</v>
          </cell>
          <cell r="C2471">
            <v>3635877.4700799994</v>
          </cell>
        </row>
        <row r="2472">
          <cell r="A2472">
            <v>117819</v>
          </cell>
          <cell r="B2472">
            <v>2459837.1863970007</v>
          </cell>
          <cell r="C2472">
            <v>2410640.4453109996</v>
          </cell>
        </row>
        <row r="2473">
          <cell r="A2473">
            <v>117524</v>
          </cell>
          <cell r="B2473">
            <v>603511.73734599981</v>
          </cell>
          <cell r="C2473">
            <v>591441.50429000019</v>
          </cell>
        </row>
        <row r="2474">
          <cell r="A2474">
            <v>122190</v>
          </cell>
          <cell r="B2474">
            <v>393114.67992300005</v>
          </cell>
          <cell r="C2474">
            <v>385252.38863900001</v>
          </cell>
        </row>
        <row r="2475">
          <cell r="A2475">
            <v>121649</v>
          </cell>
          <cell r="B2475">
            <v>197724.72114499999</v>
          </cell>
          <cell r="C2475">
            <v>193770.224308</v>
          </cell>
        </row>
        <row r="2476">
          <cell r="A2476">
            <v>118660</v>
          </cell>
          <cell r="B2476">
            <v>416208.38469400001</v>
          </cell>
          <cell r="C2476">
            <v>407884.21901300008</v>
          </cell>
        </row>
        <row r="2477">
          <cell r="A2477">
            <v>116569</v>
          </cell>
          <cell r="B2477">
            <v>3670791.2579889987</v>
          </cell>
          <cell r="C2477">
            <v>3670791.2579889987</v>
          </cell>
        </row>
        <row r="2478">
          <cell r="A2478">
            <v>118829</v>
          </cell>
          <cell r="B2478">
            <v>1368380.3372029995</v>
          </cell>
          <cell r="C2478">
            <v>1368380.3372029995</v>
          </cell>
        </row>
        <row r="2479">
          <cell r="A2479">
            <v>121984</v>
          </cell>
          <cell r="B2479">
            <v>124608.87564199998</v>
          </cell>
          <cell r="C2479">
            <v>122116.69979699999</v>
          </cell>
        </row>
        <row r="2480">
          <cell r="A2480">
            <v>123797</v>
          </cell>
          <cell r="B2480">
            <v>82765.800348999997</v>
          </cell>
          <cell r="C2480">
            <v>81110.486999000001</v>
          </cell>
        </row>
        <row r="2481">
          <cell r="A2481">
            <v>123576</v>
          </cell>
          <cell r="B2481">
            <v>313980.42455900001</v>
          </cell>
          <cell r="C2481">
            <v>307700.81688900001</v>
          </cell>
        </row>
        <row r="2482">
          <cell r="A2482">
            <v>122287</v>
          </cell>
          <cell r="B2482">
            <v>297959.59281599999</v>
          </cell>
          <cell r="C2482">
            <v>292000.39558900002</v>
          </cell>
        </row>
        <row r="2483">
          <cell r="A2483">
            <v>116334</v>
          </cell>
          <cell r="B2483">
            <v>1853597.9641740001</v>
          </cell>
          <cell r="C2483">
            <v>1853597.9641740001</v>
          </cell>
        </row>
        <row r="2484">
          <cell r="A2484">
            <v>117770</v>
          </cell>
          <cell r="B2484">
            <v>1291875.5465239997</v>
          </cell>
          <cell r="C2484">
            <v>1266038.0359669998</v>
          </cell>
        </row>
        <row r="2485">
          <cell r="A2485">
            <v>119550</v>
          </cell>
          <cell r="B2485">
            <v>565670.46330200031</v>
          </cell>
          <cell r="C2485">
            <v>554357.05678499991</v>
          </cell>
        </row>
        <row r="2486">
          <cell r="A2486">
            <v>119940</v>
          </cell>
          <cell r="B2486">
            <v>163712.97056700001</v>
          </cell>
          <cell r="C2486">
            <v>163712.97056700001</v>
          </cell>
        </row>
        <row r="2487">
          <cell r="A2487">
            <v>118142</v>
          </cell>
          <cell r="B2487">
            <v>228232.14811399998</v>
          </cell>
          <cell r="C2487">
            <v>223667.50898000007</v>
          </cell>
        </row>
        <row r="2488">
          <cell r="A2488">
            <v>116239</v>
          </cell>
          <cell r="B2488">
            <v>554689.17492299993</v>
          </cell>
          <cell r="C2488">
            <v>554689.17492299993</v>
          </cell>
        </row>
        <row r="2489">
          <cell r="A2489">
            <v>117820</v>
          </cell>
          <cell r="B2489">
            <v>573220.9028170004</v>
          </cell>
          <cell r="C2489">
            <v>561756.48476999986</v>
          </cell>
        </row>
        <row r="2490">
          <cell r="A2490">
            <v>116711</v>
          </cell>
          <cell r="B2490">
            <v>680840.14771900012</v>
          </cell>
          <cell r="C2490">
            <v>680840.14771900012</v>
          </cell>
        </row>
        <row r="2491">
          <cell r="A2491">
            <v>121099</v>
          </cell>
          <cell r="B2491">
            <v>549938.05597800016</v>
          </cell>
          <cell r="C2491">
            <v>549938.05597800016</v>
          </cell>
        </row>
        <row r="2492">
          <cell r="A2492">
            <v>121522</v>
          </cell>
          <cell r="B2492">
            <v>422496.91895799997</v>
          </cell>
          <cell r="C2492">
            <v>414046.98626300012</v>
          </cell>
        </row>
        <row r="2493">
          <cell r="A2493">
            <v>122564</v>
          </cell>
          <cell r="B2493">
            <v>666048.88806299993</v>
          </cell>
          <cell r="C2493">
            <v>666048.88806299993</v>
          </cell>
        </row>
        <row r="2494">
          <cell r="A2494">
            <v>116375</v>
          </cell>
          <cell r="B2494">
            <v>797582.1784410004</v>
          </cell>
          <cell r="C2494">
            <v>797582.1784410004</v>
          </cell>
        </row>
        <row r="2495">
          <cell r="A2495">
            <v>116264</v>
          </cell>
          <cell r="B2495">
            <v>281584.31058200001</v>
          </cell>
          <cell r="C2495">
            <v>281584.31058200001</v>
          </cell>
        </row>
        <row r="2496">
          <cell r="A2496">
            <v>116233</v>
          </cell>
          <cell r="B2496">
            <v>4304430.2948440025</v>
          </cell>
          <cell r="C2496">
            <v>4218341.6859689979</v>
          </cell>
        </row>
        <row r="2497">
          <cell r="A2497">
            <v>119275</v>
          </cell>
          <cell r="B2497">
            <v>822019.1685589999</v>
          </cell>
          <cell r="C2497">
            <v>805578.78095099994</v>
          </cell>
        </row>
        <row r="2498">
          <cell r="A2498">
            <v>120985</v>
          </cell>
          <cell r="B2498">
            <v>1167138.968104</v>
          </cell>
          <cell r="C2498">
            <v>1143796.1992299999</v>
          </cell>
        </row>
        <row r="2499">
          <cell r="A2499">
            <v>122189</v>
          </cell>
          <cell r="B2499">
            <v>110551.74933699999</v>
          </cell>
          <cell r="C2499">
            <v>108340.714949</v>
          </cell>
        </row>
        <row r="2500">
          <cell r="A2500">
            <v>122282</v>
          </cell>
          <cell r="B2500">
            <v>43494.351764999999</v>
          </cell>
          <cell r="C2500">
            <v>42624.461608999998</v>
          </cell>
        </row>
        <row r="2501">
          <cell r="A2501">
            <v>122285</v>
          </cell>
          <cell r="B2501">
            <v>152532.94795200002</v>
          </cell>
          <cell r="C2501">
            <v>149482.28604300003</v>
          </cell>
        </row>
        <row r="2502">
          <cell r="A2502">
            <v>122281</v>
          </cell>
          <cell r="B2502">
            <v>64057.049274000005</v>
          </cell>
          <cell r="C2502">
            <v>62775.908208999994</v>
          </cell>
        </row>
        <row r="2503">
          <cell r="A2503">
            <v>118781</v>
          </cell>
          <cell r="B2503">
            <v>729910.36079900002</v>
          </cell>
          <cell r="C2503">
            <v>729910.36079900002</v>
          </cell>
        </row>
        <row r="2504">
          <cell r="A2504">
            <v>116066</v>
          </cell>
          <cell r="B2504">
            <v>107992.24361200001</v>
          </cell>
          <cell r="C2504">
            <v>107992.24361200001</v>
          </cell>
        </row>
        <row r="2505">
          <cell r="A2505">
            <v>115941</v>
          </cell>
          <cell r="B2505">
            <v>578569.31070899975</v>
          </cell>
          <cell r="C2505">
            <v>578569.31070899975</v>
          </cell>
        </row>
        <row r="2506">
          <cell r="A2506">
            <v>118830</v>
          </cell>
          <cell r="B2506">
            <v>22692.859308999999</v>
          </cell>
          <cell r="C2506">
            <v>22692.859308999999</v>
          </cell>
        </row>
        <row r="2507">
          <cell r="A2507">
            <v>118666</v>
          </cell>
          <cell r="B2507">
            <v>327027.02899600001</v>
          </cell>
          <cell r="C2507">
            <v>327027.02899600001</v>
          </cell>
        </row>
        <row r="2508">
          <cell r="A2508">
            <v>114758</v>
          </cell>
          <cell r="B2508">
            <v>18905.508528999999</v>
          </cell>
          <cell r="C2508">
            <v>18905.508528999999</v>
          </cell>
        </row>
        <row r="2509">
          <cell r="A2509">
            <v>119394</v>
          </cell>
          <cell r="B2509">
            <v>1526456.6135109998</v>
          </cell>
          <cell r="C2509">
            <v>1526456.6135109998</v>
          </cell>
        </row>
        <row r="2510">
          <cell r="A2510">
            <v>116790</v>
          </cell>
          <cell r="B2510">
            <v>368166.82645899995</v>
          </cell>
          <cell r="C2510">
            <v>368166.82645899995</v>
          </cell>
        </row>
        <row r="2511">
          <cell r="A2511">
            <v>108707</v>
          </cell>
          <cell r="B2511">
            <v>7831263.0971090021</v>
          </cell>
          <cell r="C2511">
            <v>7831263.0971090021</v>
          </cell>
        </row>
        <row r="2512">
          <cell r="A2512">
            <v>111124</v>
          </cell>
          <cell r="B2512">
            <v>7256357.6373100001</v>
          </cell>
          <cell r="C2512">
            <v>7256357.6373100001</v>
          </cell>
        </row>
        <row r="2513">
          <cell r="A2513">
            <v>109553</v>
          </cell>
          <cell r="B2513">
            <v>12469480.222282993</v>
          </cell>
          <cell r="C2513">
            <v>12469480.222282993</v>
          </cell>
        </row>
        <row r="2514">
          <cell r="A2514">
            <v>115604</v>
          </cell>
          <cell r="B2514">
            <v>6568220.4303209977</v>
          </cell>
          <cell r="C2514">
            <v>6568220.4303209977</v>
          </cell>
        </row>
        <row r="2515">
          <cell r="A2515">
            <v>108718</v>
          </cell>
          <cell r="B2515">
            <v>10461687.557411004</v>
          </cell>
          <cell r="C2515">
            <v>10461687.557411004</v>
          </cell>
        </row>
        <row r="2516">
          <cell r="A2516">
            <v>108763</v>
          </cell>
          <cell r="B2516">
            <v>436493.15865899995</v>
          </cell>
          <cell r="C2516">
            <v>436493.15865899995</v>
          </cell>
        </row>
        <row r="2517">
          <cell r="A2517">
            <v>111423</v>
          </cell>
          <cell r="B2517">
            <v>3774640.6235199999</v>
          </cell>
          <cell r="C2517">
            <v>3774640.6235199999</v>
          </cell>
        </row>
        <row r="2518">
          <cell r="A2518">
            <v>115673</v>
          </cell>
          <cell r="B2518">
            <v>16003455.094733002</v>
          </cell>
          <cell r="C2518">
            <v>16003455.094733002</v>
          </cell>
        </row>
        <row r="2519">
          <cell r="A2519">
            <v>112201</v>
          </cell>
          <cell r="B2519">
            <v>74333.119456999993</v>
          </cell>
          <cell r="C2519">
            <v>74333.119456999993</v>
          </cell>
        </row>
        <row r="2520">
          <cell r="A2520">
            <v>115755</v>
          </cell>
          <cell r="B2520">
            <v>68993.865663999997</v>
          </cell>
          <cell r="C2520">
            <v>68993.865663999997</v>
          </cell>
        </row>
        <row r="2521">
          <cell r="A2521">
            <v>126106</v>
          </cell>
          <cell r="B2521">
            <v>1309793.7336880001</v>
          </cell>
          <cell r="C2521">
            <v>1309793.7336880001</v>
          </cell>
        </row>
        <row r="2522">
          <cell r="A2522">
            <v>126386</v>
          </cell>
          <cell r="B2522">
            <v>4480211.1882259995</v>
          </cell>
          <cell r="C2522">
            <v>4480211.1882259995</v>
          </cell>
        </row>
        <row r="2523">
          <cell r="A2523">
            <v>125428</v>
          </cell>
          <cell r="B2523">
            <v>1088652.072196</v>
          </cell>
          <cell r="C2523">
            <v>1088652.072196</v>
          </cell>
        </row>
        <row r="2524">
          <cell r="A2524">
            <v>125923</v>
          </cell>
          <cell r="B2524">
            <v>1177167.5478069999</v>
          </cell>
          <cell r="C2524">
            <v>1177167.5478069999</v>
          </cell>
        </row>
        <row r="2525">
          <cell r="A2525">
            <v>126087</v>
          </cell>
          <cell r="B2525">
            <v>3808142.0144970003</v>
          </cell>
          <cell r="C2525">
            <v>3808142.0144970003</v>
          </cell>
        </row>
        <row r="2526">
          <cell r="A2526">
            <v>125429</v>
          </cell>
          <cell r="B2526">
            <v>1119382.989915</v>
          </cell>
          <cell r="C2526">
            <v>1119382.989915</v>
          </cell>
        </row>
        <row r="2527">
          <cell r="A2527">
            <v>125426</v>
          </cell>
          <cell r="B2527">
            <v>1281959.432729</v>
          </cell>
          <cell r="C2527">
            <v>1281959.432729</v>
          </cell>
        </row>
        <row r="2528">
          <cell r="A2528">
            <v>119599</v>
          </cell>
          <cell r="B2528">
            <v>788421.28152599989</v>
          </cell>
          <cell r="C2528">
            <v>788421.28152599989</v>
          </cell>
        </row>
        <row r="2529">
          <cell r="A2529">
            <v>119330</v>
          </cell>
          <cell r="B2529">
            <v>1242828.5942449996</v>
          </cell>
          <cell r="C2529">
            <v>1242828.5942449996</v>
          </cell>
        </row>
        <row r="2530">
          <cell r="A2530">
            <v>115563</v>
          </cell>
          <cell r="B2530">
            <v>3084224.3687569993</v>
          </cell>
          <cell r="C2530">
            <v>3084224.3687569993</v>
          </cell>
        </row>
        <row r="2531">
          <cell r="A2531">
            <v>117613</v>
          </cell>
          <cell r="B2531">
            <v>350807.82820300001</v>
          </cell>
          <cell r="C2531">
            <v>350807.82820300001</v>
          </cell>
        </row>
        <row r="2532">
          <cell r="A2532">
            <v>115488</v>
          </cell>
          <cell r="B2532">
            <v>104414.25369</v>
          </cell>
          <cell r="C2532">
            <v>104414.25369</v>
          </cell>
        </row>
        <row r="2533">
          <cell r="A2533">
            <v>118750</v>
          </cell>
          <cell r="B2533">
            <v>1743406.9820059999</v>
          </cell>
          <cell r="C2533">
            <v>1743406.9820059999</v>
          </cell>
        </row>
        <row r="2534">
          <cell r="A2534">
            <v>117710</v>
          </cell>
          <cell r="B2534">
            <v>1794420.5637290003</v>
          </cell>
          <cell r="C2534">
            <v>1794420.5637290003</v>
          </cell>
        </row>
        <row r="2535">
          <cell r="A2535">
            <v>123743</v>
          </cell>
          <cell r="B2535">
            <v>1361259.0169240001</v>
          </cell>
          <cell r="C2535">
            <v>1361259.0169240001</v>
          </cell>
        </row>
        <row r="2536">
          <cell r="A2536">
            <v>124866</v>
          </cell>
          <cell r="B2536">
            <v>0</v>
          </cell>
          <cell r="C2536">
            <v>0</v>
          </cell>
        </row>
        <row r="2537">
          <cell r="A2537">
            <v>125706</v>
          </cell>
          <cell r="B2537">
            <v>323029.74679899996</v>
          </cell>
          <cell r="C2537">
            <v>323029.74679899996</v>
          </cell>
        </row>
        <row r="2538">
          <cell r="A2538">
            <v>126360</v>
          </cell>
          <cell r="B2538">
            <v>1358133.817632</v>
          </cell>
          <cell r="C2538">
            <v>1358133.817632</v>
          </cell>
        </row>
        <row r="2539">
          <cell r="A2539">
            <v>126351</v>
          </cell>
          <cell r="B2539">
            <v>1752.4021130000001</v>
          </cell>
          <cell r="C2539">
            <v>1752.4021130000001</v>
          </cell>
        </row>
        <row r="2540">
          <cell r="A2540">
            <v>123713</v>
          </cell>
          <cell r="B2540">
            <v>15482.991846000001</v>
          </cell>
          <cell r="C2540">
            <v>15482.991846000001</v>
          </cell>
        </row>
        <row r="2541">
          <cell r="A2541">
            <v>123673</v>
          </cell>
          <cell r="B2541">
            <v>1296576.6485299999</v>
          </cell>
          <cell r="C2541">
            <v>1296576.6485299999</v>
          </cell>
        </row>
        <row r="2542">
          <cell r="A2542">
            <v>125230</v>
          </cell>
          <cell r="B2542">
            <v>1120842.008017</v>
          </cell>
          <cell r="C2542">
            <v>1120842.008017</v>
          </cell>
        </row>
        <row r="2543">
          <cell r="A2543">
            <v>125244</v>
          </cell>
          <cell r="B2543">
            <v>621722.26679799997</v>
          </cell>
          <cell r="C2543">
            <v>621722.26679799997</v>
          </cell>
        </row>
        <row r="2544">
          <cell r="A2544">
            <v>125264</v>
          </cell>
          <cell r="B2544">
            <v>2754616.5581800002</v>
          </cell>
          <cell r="C2544">
            <v>2754616.5581800002</v>
          </cell>
        </row>
        <row r="2545">
          <cell r="A2545">
            <v>125266</v>
          </cell>
          <cell r="B2545">
            <v>712024.08981800009</v>
          </cell>
          <cell r="C2545">
            <v>712024.08981800009</v>
          </cell>
        </row>
        <row r="2546">
          <cell r="A2546">
            <v>125334</v>
          </cell>
          <cell r="B2546">
            <v>3984220.1594539997</v>
          </cell>
          <cell r="C2546">
            <v>3984220.1594539997</v>
          </cell>
        </row>
        <row r="2547">
          <cell r="A2547">
            <v>123744</v>
          </cell>
          <cell r="B2547">
            <v>782560.86643200007</v>
          </cell>
          <cell r="C2547">
            <v>782560.86643200007</v>
          </cell>
        </row>
        <row r="2548">
          <cell r="A2548">
            <v>125596</v>
          </cell>
          <cell r="B2548">
            <v>16952.616910000001</v>
          </cell>
          <cell r="C2548">
            <v>16952.616910000001</v>
          </cell>
        </row>
        <row r="2549">
          <cell r="A2549">
            <v>126209</v>
          </cell>
          <cell r="B2549">
            <v>164914.42649300001</v>
          </cell>
          <cell r="C2549">
            <v>164914.42649300001</v>
          </cell>
        </row>
        <row r="2550">
          <cell r="A2550">
            <v>126210</v>
          </cell>
          <cell r="B2550">
            <v>796587.73346099991</v>
          </cell>
          <cell r="C2550">
            <v>796587.73346099991</v>
          </cell>
        </row>
        <row r="2551">
          <cell r="A2551">
            <v>123942</v>
          </cell>
          <cell r="B2551">
            <v>556942.88720799994</v>
          </cell>
          <cell r="C2551">
            <v>556942.88720799994</v>
          </cell>
        </row>
        <row r="2552">
          <cell r="A2552">
            <v>126736</v>
          </cell>
          <cell r="B2552">
            <v>622975.59087899991</v>
          </cell>
          <cell r="C2552">
            <v>622975.59087899991</v>
          </cell>
        </row>
        <row r="2553">
          <cell r="A2553">
            <v>126488</v>
          </cell>
          <cell r="B2553">
            <v>2055539.455505</v>
          </cell>
          <cell r="C2553">
            <v>2055539.455505</v>
          </cell>
        </row>
        <row r="2554">
          <cell r="A2554">
            <v>123919</v>
          </cell>
          <cell r="B2554">
            <v>1258951.7906219999</v>
          </cell>
          <cell r="C2554">
            <v>1258951.7906219999</v>
          </cell>
        </row>
        <row r="2555">
          <cell r="A2555">
            <v>126711</v>
          </cell>
          <cell r="B2555">
            <v>13408.142714</v>
          </cell>
          <cell r="C2555">
            <v>13408.142714</v>
          </cell>
        </row>
        <row r="2556">
          <cell r="A2556">
            <v>126541</v>
          </cell>
          <cell r="B2556">
            <v>97012.282212999999</v>
          </cell>
          <cell r="C2556">
            <v>97012.282212999999</v>
          </cell>
        </row>
        <row r="2557">
          <cell r="A2557">
            <v>141947</v>
          </cell>
          <cell r="B2557">
            <v>0</v>
          </cell>
          <cell r="C2557">
            <v>0</v>
          </cell>
        </row>
        <row r="2558">
          <cell r="A2558">
            <v>149089</v>
          </cell>
          <cell r="B2558">
            <v>0</v>
          </cell>
          <cell r="C2558">
            <v>0</v>
          </cell>
        </row>
        <row r="2559">
          <cell r="A2559">
            <v>151738</v>
          </cell>
          <cell r="B2559">
            <v>0</v>
          </cell>
          <cell r="C2559">
            <v>0</v>
          </cell>
        </row>
        <row r="2560">
          <cell r="A2560">
            <v>153591</v>
          </cell>
          <cell r="B2560">
            <v>0</v>
          </cell>
          <cell r="C2560">
            <v>0</v>
          </cell>
        </row>
        <row r="2561">
          <cell r="A2561">
            <v>155710</v>
          </cell>
          <cell r="B2561">
            <v>0</v>
          </cell>
          <cell r="C2561">
            <v>0</v>
          </cell>
        </row>
        <row r="2562">
          <cell r="A2562">
            <v>152264</v>
          </cell>
          <cell r="B2562">
            <v>0</v>
          </cell>
          <cell r="C2562">
            <v>0</v>
          </cell>
        </row>
        <row r="2563">
          <cell r="A2563">
            <v>142987</v>
          </cell>
          <cell r="B2563">
            <v>6457.7901740000007</v>
          </cell>
          <cell r="C2563">
            <v>6457.7901740000007</v>
          </cell>
        </row>
        <row r="2564">
          <cell r="A2564">
            <v>125081</v>
          </cell>
          <cell r="B2564">
            <v>14226538.637782002</v>
          </cell>
          <cell r="C2564">
            <v>14226538.637782002</v>
          </cell>
        </row>
        <row r="2565">
          <cell r="A2565">
            <v>121063</v>
          </cell>
          <cell r="B2565">
            <v>0</v>
          </cell>
          <cell r="C2565">
            <v>0</v>
          </cell>
        </row>
        <row r="2566">
          <cell r="A2566">
            <v>122508</v>
          </cell>
          <cell r="B2566">
            <v>980477.08836200007</v>
          </cell>
          <cell r="C2566">
            <v>980477.08836200007</v>
          </cell>
        </row>
        <row r="2567">
          <cell r="A2567">
            <v>122597</v>
          </cell>
          <cell r="B2567">
            <v>211151.945022</v>
          </cell>
          <cell r="C2567">
            <v>211151.945022</v>
          </cell>
        </row>
        <row r="2568">
          <cell r="A2568">
            <v>125222</v>
          </cell>
          <cell r="B2568">
            <v>3781061.6282690009</v>
          </cell>
          <cell r="C2568">
            <v>3781061.6282690009</v>
          </cell>
        </row>
        <row r="2569">
          <cell r="A2569">
            <v>125243</v>
          </cell>
          <cell r="B2569">
            <v>2192229.2074890011</v>
          </cell>
          <cell r="C2569">
            <v>2192229.2074890011</v>
          </cell>
        </row>
        <row r="2570">
          <cell r="A2570">
            <v>125263</v>
          </cell>
          <cell r="B2570">
            <v>844140.47809599992</v>
          </cell>
          <cell r="C2570">
            <v>844140.47809599992</v>
          </cell>
        </row>
        <row r="2571">
          <cell r="A2571">
            <v>125265</v>
          </cell>
          <cell r="B2571">
            <v>2425942.1579760001</v>
          </cell>
          <cell r="C2571">
            <v>2425942.1579760001</v>
          </cell>
        </row>
        <row r="2572">
          <cell r="A2572">
            <v>125333</v>
          </cell>
          <cell r="B2572">
            <v>5026919.0137609979</v>
          </cell>
          <cell r="C2572">
            <v>5026919.0137609979</v>
          </cell>
        </row>
        <row r="2573">
          <cell r="A2573">
            <v>121964</v>
          </cell>
          <cell r="B2573">
            <v>1137396.0131090002</v>
          </cell>
          <cell r="C2573">
            <v>1137396.0131090002</v>
          </cell>
        </row>
        <row r="2574">
          <cell r="A2574">
            <v>122177</v>
          </cell>
          <cell r="B2574">
            <v>912099.89158200019</v>
          </cell>
          <cell r="C2574">
            <v>912099.89158200019</v>
          </cell>
        </row>
        <row r="2575">
          <cell r="A2575">
            <v>115302</v>
          </cell>
          <cell r="B2575">
            <v>384862.37698200007</v>
          </cell>
          <cell r="C2575">
            <v>377165.12076400005</v>
          </cell>
        </row>
        <row r="2576">
          <cell r="A2576">
            <v>115317</v>
          </cell>
          <cell r="B2576">
            <v>338810.99447599996</v>
          </cell>
          <cell r="C2576">
            <v>338810.99447599996</v>
          </cell>
        </row>
        <row r="2577">
          <cell r="A2577">
            <v>116236</v>
          </cell>
          <cell r="B2577">
            <v>204042.107192</v>
          </cell>
          <cell r="C2577">
            <v>202101.90049299999</v>
          </cell>
        </row>
        <row r="2578">
          <cell r="A2578">
            <v>117363</v>
          </cell>
          <cell r="B2578">
            <v>238595.30569200002</v>
          </cell>
          <cell r="C2578">
            <v>238595.30569200002</v>
          </cell>
        </row>
        <row r="2579">
          <cell r="A2579">
            <v>112958</v>
          </cell>
          <cell r="B2579">
            <v>363866.07922600006</v>
          </cell>
          <cell r="C2579">
            <v>363866.07922600006</v>
          </cell>
        </row>
        <row r="2580">
          <cell r="A2580">
            <v>116715</v>
          </cell>
          <cell r="B2580">
            <v>298917.36627499992</v>
          </cell>
          <cell r="C2580">
            <v>298917.36627499992</v>
          </cell>
        </row>
        <row r="2581">
          <cell r="A2581">
            <v>116908</v>
          </cell>
          <cell r="B2581">
            <v>237124.90518800006</v>
          </cell>
          <cell r="C2581">
            <v>237124.90518800006</v>
          </cell>
        </row>
        <row r="2582">
          <cell r="A2582">
            <v>113962</v>
          </cell>
          <cell r="B2582">
            <v>284114.42102100002</v>
          </cell>
          <cell r="C2582">
            <v>284114.42102100002</v>
          </cell>
        </row>
        <row r="2583">
          <cell r="A2583">
            <v>116443</v>
          </cell>
          <cell r="B2583">
            <v>390916.46778200002</v>
          </cell>
          <cell r="C2583">
            <v>390916.46778200002</v>
          </cell>
        </row>
        <row r="2584">
          <cell r="A2584">
            <v>126134</v>
          </cell>
          <cell r="B2584">
            <v>389458.16464099998</v>
          </cell>
          <cell r="C2584">
            <v>381669.00721000001</v>
          </cell>
        </row>
        <row r="2585">
          <cell r="A2585">
            <v>127881</v>
          </cell>
          <cell r="B2585">
            <v>112274.11420400001</v>
          </cell>
          <cell r="C2585">
            <v>112274.11420400001</v>
          </cell>
        </row>
        <row r="2586">
          <cell r="A2586">
            <v>127364</v>
          </cell>
          <cell r="B2586">
            <v>144796.080831</v>
          </cell>
          <cell r="C2586">
            <v>144796.080831</v>
          </cell>
        </row>
        <row r="2587">
          <cell r="A2587">
            <v>127847</v>
          </cell>
          <cell r="B2587">
            <v>0</v>
          </cell>
          <cell r="C2587">
            <v>0</v>
          </cell>
        </row>
        <row r="2588">
          <cell r="A2588">
            <v>130477</v>
          </cell>
          <cell r="B2588">
            <v>132905.67515299999</v>
          </cell>
          <cell r="C2588">
            <v>132905.67515299999</v>
          </cell>
        </row>
        <row r="2589">
          <cell r="A2589">
            <v>146176</v>
          </cell>
          <cell r="B2589">
            <v>12200.885186</v>
          </cell>
          <cell r="C2589">
            <v>12200.885186</v>
          </cell>
        </row>
        <row r="2590">
          <cell r="A2590">
            <v>146177</v>
          </cell>
          <cell r="B2590">
            <v>11171.208664000002</v>
          </cell>
          <cell r="C2590">
            <v>11171.208664000002</v>
          </cell>
        </row>
        <row r="2591">
          <cell r="A2591">
            <v>140344</v>
          </cell>
          <cell r="B2591">
            <v>0</v>
          </cell>
          <cell r="C2591">
            <v>0</v>
          </cell>
        </row>
        <row r="2592">
          <cell r="A2592">
            <v>140360</v>
          </cell>
          <cell r="B2592">
            <v>0</v>
          </cell>
          <cell r="C2592">
            <v>0</v>
          </cell>
        </row>
        <row r="2593">
          <cell r="A2593">
            <v>151224</v>
          </cell>
          <cell r="B2593">
            <v>0</v>
          </cell>
          <cell r="C2593">
            <v>0</v>
          </cell>
        </row>
        <row r="2594">
          <cell r="A2594">
            <v>152225</v>
          </cell>
          <cell r="B2594">
            <v>0</v>
          </cell>
          <cell r="C2594">
            <v>0</v>
          </cell>
        </row>
        <row r="2595">
          <cell r="A2595">
            <v>152436</v>
          </cell>
          <cell r="B2595">
            <v>0</v>
          </cell>
          <cell r="C2595">
            <v>0</v>
          </cell>
        </row>
        <row r="2596">
          <cell r="A2596">
            <v>140361</v>
          </cell>
          <cell r="B2596">
            <v>0</v>
          </cell>
          <cell r="C2596">
            <v>0</v>
          </cell>
        </row>
        <row r="2597">
          <cell r="A2597">
            <v>136835</v>
          </cell>
          <cell r="B2597">
            <v>0</v>
          </cell>
          <cell r="C2597">
            <v>0</v>
          </cell>
        </row>
        <row r="2598">
          <cell r="A2598">
            <v>137261</v>
          </cell>
          <cell r="B2598">
            <v>0</v>
          </cell>
          <cell r="C2598">
            <v>0</v>
          </cell>
        </row>
        <row r="2599">
          <cell r="A2599">
            <v>137985</v>
          </cell>
          <cell r="B2599">
            <v>0</v>
          </cell>
          <cell r="C2599">
            <v>0</v>
          </cell>
        </row>
        <row r="2600">
          <cell r="A2600">
            <v>139939</v>
          </cell>
          <cell r="B2600">
            <v>22742.633057000006</v>
          </cell>
          <cell r="C2600">
            <v>22742.633057000006</v>
          </cell>
        </row>
        <row r="2601">
          <cell r="A2601">
            <v>144907</v>
          </cell>
          <cell r="B2601">
            <v>0</v>
          </cell>
          <cell r="C2601">
            <v>0</v>
          </cell>
        </row>
        <row r="2602">
          <cell r="A2602">
            <v>140292</v>
          </cell>
          <cell r="B2602">
            <v>7216.4738880000004</v>
          </cell>
          <cell r="C2602">
            <v>7216.4738880000004</v>
          </cell>
        </row>
        <row r="2603">
          <cell r="A2603">
            <v>144910</v>
          </cell>
          <cell r="B2603">
            <v>29876.493218</v>
          </cell>
          <cell r="C2603">
            <v>29876.493218</v>
          </cell>
        </row>
        <row r="2604">
          <cell r="A2604">
            <v>143516</v>
          </cell>
          <cell r="B2604">
            <v>14598.718648000002</v>
          </cell>
          <cell r="C2604">
            <v>14598.718648000002</v>
          </cell>
        </row>
        <row r="2605">
          <cell r="A2605">
            <v>143511</v>
          </cell>
          <cell r="B2605">
            <v>0</v>
          </cell>
          <cell r="C2605">
            <v>0</v>
          </cell>
        </row>
        <row r="2606">
          <cell r="A2606">
            <v>146991</v>
          </cell>
          <cell r="B2606">
            <v>0</v>
          </cell>
          <cell r="C2606">
            <v>0</v>
          </cell>
        </row>
        <row r="2607">
          <cell r="A2607">
            <v>153400</v>
          </cell>
          <cell r="B2607">
            <v>4451.0953639999998</v>
          </cell>
          <cell r="C2607">
            <v>4451.0953639999998</v>
          </cell>
        </row>
        <row r="2608">
          <cell r="A2608">
            <v>152389</v>
          </cell>
          <cell r="B2608">
            <v>0</v>
          </cell>
          <cell r="C2608">
            <v>0</v>
          </cell>
        </row>
        <row r="2609">
          <cell r="A2609">
            <v>153803</v>
          </cell>
          <cell r="B2609">
            <v>0</v>
          </cell>
          <cell r="C2609">
            <v>0</v>
          </cell>
        </row>
        <row r="2610">
          <cell r="A2610">
            <v>153436</v>
          </cell>
          <cell r="B2610">
            <v>0</v>
          </cell>
          <cell r="C2610">
            <v>0</v>
          </cell>
        </row>
        <row r="2611">
          <cell r="A2611">
            <v>152332</v>
          </cell>
          <cell r="B2611">
            <v>0</v>
          </cell>
          <cell r="C2611">
            <v>0</v>
          </cell>
        </row>
        <row r="2612">
          <cell r="A2612">
            <v>153967</v>
          </cell>
          <cell r="B2612">
            <v>0</v>
          </cell>
          <cell r="C2612">
            <v>0</v>
          </cell>
        </row>
        <row r="2613">
          <cell r="A2613">
            <v>154034</v>
          </cell>
          <cell r="B2613">
            <v>0</v>
          </cell>
          <cell r="C2613">
            <v>0</v>
          </cell>
        </row>
        <row r="2614">
          <cell r="A2614">
            <v>152298</v>
          </cell>
          <cell r="B2614">
            <v>15011.733144999998</v>
          </cell>
          <cell r="C2614">
            <v>15011.733144999998</v>
          </cell>
        </row>
        <row r="2615">
          <cell r="A2615">
            <v>155154</v>
          </cell>
          <cell r="B2615">
            <v>0</v>
          </cell>
          <cell r="C2615">
            <v>0</v>
          </cell>
        </row>
        <row r="2616">
          <cell r="A2616">
            <v>155332</v>
          </cell>
          <cell r="B2616">
            <v>0</v>
          </cell>
          <cell r="C2616">
            <v>0</v>
          </cell>
        </row>
        <row r="2617">
          <cell r="A2617">
            <v>152772</v>
          </cell>
          <cell r="B2617">
            <v>0</v>
          </cell>
          <cell r="C2617">
            <v>0</v>
          </cell>
        </row>
        <row r="2618">
          <cell r="A2618">
            <v>154229</v>
          </cell>
          <cell r="B2618">
            <v>0</v>
          </cell>
          <cell r="C2618">
            <v>0</v>
          </cell>
        </row>
        <row r="2619">
          <cell r="A2619">
            <v>143513</v>
          </cell>
          <cell r="B2619">
            <v>0</v>
          </cell>
          <cell r="C2619">
            <v>0</v>
          </cell>
        </row>
        <row r="2620">
          <cell r="A2620">
            <v>143515</v>
          </cell>
          <cell r="B2620">
            <v>0</v>
          </cell>
          <cell r="C2620">
            <v>0</v>
          </cell>
        </row>
        <row r="2621">
          <cell r="A2621">
            <v>153875</v>
          </cell>
          <cell r="B2621">
            <v>0</v>
          </cell>
          <cell r="C2621">
            <v>0</v>
          </cell>
        </row>
        <row r="2622">
          <cell r="A2622">
            <v>152773</v>
          </cell>
          <cell r="B2622">
            <v>0</v>
          </cell>
          <cell r="C2622">
            <v>0</v>
          </cell>
        </row>
        <row r="2623">
          <cell r="A2623">
            <v>136917</v>
          </cell>
          <cell r="B2623">
            <v>0</v>
          </cell>
          <cell r="C2623">
            <v>0</v>
          </cell>
        </row>
        <row r="2624">
          <cell r="A2624">
            <v>121077</v>
          </cell>
          <cell r="B2624">
            <v>277239.53577100002</v>
          </cell>
          <cell r="C2624">
            <v>277239.53577100002</v>
          </cell>
        </row>
        <row r="2625">
          <cell r="A2625">
            <v>123289</v>
          </cell>
          <cell r="B2625">
            <v>15023.317064999999</v>
          </cell>
          <cell r="C2625">
            <v>15023.317064999999</v>
          </cell>
        </row>
        <row r="2626">
          <cell r="A2626">
            <v>123288</v>
          </cell>
          <cell r="B2626">
            <v>190855.52874100002</v>
          </cell>
          <cell r="C2626">
            <v>190855.52874100002</v>
          </cell>
        </row>
        <row r="2627">
          <cell r="A2627">
            <v>122350</v>
          </cell>
          <cell r="B2627">
            <v>9890.3162379999994</v>
          </cell>
          <cell r="C2627">
            <v>9890.3162379999994</v>
          </cell>
        </row>
        <row r="2628">
          <cell r="A2628">
            <v>122890</v>
          </cell>
          <cell r="B2628">
            <v>0</v>
          </cell>
          <cell r="C2628">
            <v>0</v>
          </cell>
        </row>
        <row r="2629">
          <cell r="A2629">
            <v>121263</v>
          </cell>
          <cell r="B2629">
            <v>161.650993</v>
          </cell>
          <cell r="C2629">
            <v>161.650993</v>
          </cell>
        </row>
        <row r="2630">
          <cell r="A2630">
            <v>121844</v>
          </cell>
          <cell r="B2630">
            <v>53987.145141000001</v>
          </cell>
          <cell r="C2630">
            <v>53987.145141000001</v>
          </cell>
        </row>
        <row r="2631">
          <cell r="A2631">
            <v>125151</v>
          </cell>
          <cell r="B2631">
            <v>4033711.6011889982</v>
          </cell>
          <cell r="C2631">
            <v>4033711.6011889982</v>
          </cell>
        </row>
        <row r="2632">
          <cell r="A2632">
            <v>120370</v>
          </cell>
          <cell r="B2632">
            <v>157050.14551500001</v>
          </cell>
          <cell r="C2632">
            <v>157050.14551500001</v>
          </cell>
        </row>
        <row r="2633">
          <cell r="A2633">
            <v>122608</v>
          </cell>
          <cell r="B2633">
            <v>100261.090191</v>
          </cell>
          <cell r="C2633">
            <v>100261.090191</v>
          </cell>
        </row>
        <row r="2634">
          <cell r="A2634">
            <v>120942</v>
          </cell>
          <cell r="B2634">
            <v>278331.35658000002</v>
          </cell>
          <cell r="C2634">
            <v>278331.35658000002</v>
          </cell>
        </row>
        <row r="2635">
          <cell r="A2635">
            <v>123608</v>
          </cell>
          <cell r="B2635">
            <v>100785.016692</v>
          </cell>
          <cell r="C2635">
            <v>100785.016692</v>
          </cell>
        </row>
        <row r="2636">
          <cell r="A2636">
            <v>123308</v>
          </cell>
          <cell r="B2636">
            <v>100592.97413500001</v>
          </cell>
          <cell r="C2636">
            <v>100592.97413500001</v>
          </cell>
        </row>
        <row r="2637">
          <cell r="A2637">
            <v>124434</v>
          </cell>
          <cell r="B2637">
            <v>179456.78362100001</v>
          </cell>
          <cell r="C2637">
            <v>179456.78362100001</v>
          </cell>
        </row>
        <row r="2638">
          <cell r="A2638">
            <v>120939</v>
          </cell>
          <cell r="B2638">
            <v>420667.39039399999</v>
          </cell>
          <cell r="C2638">
            <v>420667.39039399999</v>
          </cell>
        </row>
        <row r="2639">
          <cell r="A2639">
            <v>120669</v>
          </cell>
          <cell r="B2639">
            <v>14293.406481000002</v>
          </cell>
          <cell r="C2639">
            <v>14293.406481000002</v>
          </cell>
        </row>
        <row r="2640">
          <cell r="A2640">
            <v>120327</v>
          </cell>
          <cell r="B2640">
            <v>13323.099555000001</v>
          </cell>
          <cell r="C2640">
            <v>13323.099555000001</v>
          </cell>
        </row>
        <row r="2641">
          <cell r="A2641">
            <v>124020</v>
          </cell>
          <cell r="B2641">
            <v>128193.689254</v>
          </cell>
          <cell r="C2641">
            <v>128193.689254</v>
          </cell>
        </row>
        <row r="2642">
          <cell r="A2642">
            <v>120757</v>
          </cell>
          <cell r="B2642">
            <v>28187.344326000002</v>
          </cell>
          <cell r="C2642">
            <v>28187.344326000002</v>
          </cell>
        </row>
        <row r="2643">
          <cell r="A2643">
            <v>124754</v>
          </cell>
          <cell r="B2643">
            <v>0</v>
          </cell>
          <cell r="C2643">
            <v>0</v>
          </cell>
        </row>
        <row r="2644">
          <cell r="A2644">
            <v>124668</v>
          </cell>
          <cell r="B2644">
            <v>36383.002952000003</v>
          </cell>
          <cell r="C2644">
            <v>36383.002952000003</v>
          </cell>
        </row>
        <row r="2645">
          <cell r="A2645">
            <v>124658</v>
          </cell>
          <cell r="B2645">
            <v>5417.0160649999998</v>
          </cell>
          <cell r="C2645">
            <v>5417.0160649999998</v>
          </cell>
        </row>
        <row r="2646">
          <cell r="A2646">
            <v>124027</v>
          </cell>
          <cell r="B2646">
            <v>0</v>
          </cell>
          <cell r="C2646">
            <v>0</v>
          </cell>
        </row>
        <row r="2647">
          <cell r="A2647">
            <v>124571</v>
          </cell>
          <cell r="B2647">
            <v>11487.650776</v>
          </cell>
          <cell r="C2647">
            <v>11487.650776</v>
          </cell>
        </row>
        <row r="2648">
          <cell r="A2648">
            <v>124233</v>
          </cell>
          <cell r="B2648">
            <v>137786.881723</v>
          </cell>
          <cell r="C2648">
            <v>137786.881723</v>
          </cell>
        </row>
        <row r="2649">
          <cell r="A2649">
            <v>124122</v>
          </cell>
          <cell r="B2649">
            <v>0</v>
          </cell>
          <cell r="C2649">
            <v>0</v>
          </cell>
        </row>
        <row r="2650">
          <cell r="A2650">
            <v>124475</v>
          </cell>
          <cell r="B2650">
            <v>1611.14302</v>
          </cell>
          <cell r="C2650">
            <v>1611.14302</v>
          </cell>
        </row>
        <row r="2651">
          <cell r="A2651">
            <v>124602</v>
          </cell>
          <cell r="B2651">
            <v>0</v>
          </cell>
          <cell r="C2651">
            <v>0</v>
          </cell>
        </row>
        <row r="2652">
          <cell r="A2652">
            <v>124554</v>
          </cell>
          <cell r="B2652">
            <v>5742.2638919999999</v>
          </cell>
          <cell r="C2652">
            <v>5742.2638919999999</v>
          </cell>
        </row>
        <row r="2653">
          <cell r="A2653">
            <v>122724</v>
          </cell>
          <cell r="B2653">
            <v>19171.134401000003</v>
          </cell>
          <cell r="C2653">
            <v>19171.134401000003</v>
          </cell>
        </row>
        <row r="2654">
          <cell r="A2654">
            <v>124620</v>
          </cell>
          <cell r="B2654">
            <v>0</v>
          </cell>
          <cell r="C2654">
            <v>0</v>
          </cell>
        </row>
        <row r="2655">
          <cell r="A2655">
            <v>124116</v>
          </cell>
          <cell r="B2655">
            <v>5349.7672400000001</v>
          </cell>
          <cell r="C2655">
            <v>5349.7672400000001</v>
          </cell>
        </row>
        <row r="2656">
          <cell r="A2656">
            <v>121002</v>
          </cell>
          <cell r="B2656">
            <v>156295.014433</v>
          </cell>
          <cell r="C2656">
            <v>156295.014433</v>
          </cell>
        </row>
        <row r="2657">
          <cell r="A2657">
            <v>121001</v>
          </cell>
          <cell r="B2657">
            <v>131728.869943</v>
          </cell>
          <cell r="C2657">
            <v>131728.869943</v>
          </cell>
        </row>
        <row r="2658">
          <cell r="A2658">
            <v>120314</v>
          </cell>
          <cell r="B2658">
            <v>4836.324936</v>
          </cell>
          <cell r="C2658">
            <v>4836.324936</v>
          </cell>
        </row>
        <row r="2659">
          <cell r="A2659">
            <v>120298</v>
          </cell>
          <cell r="B2659">
            <v>248291.61542700001</v>
          </cell>
          <cell r="C2659">
            <v>248291.61542700001</v>
          </cell>
        </row>
        <row r="2660">
          <cell r="A2660">
            <v>120357</v>
          </cell>
          <cell r="B2660">
            <v>719228.53562500002</v>
          </cell>
          <cell r="C2660">
            <v>719228.53562500002</v>
          </cell>
        </row>
        <row r="2661">
          <cell r="A2661">
            <v>120643</v>
          </cell>
          <cell r="B2661">
            <v>606770.51855699997</v>
          </cell>
          <cell r="C2661">
            <v>606770.51855699997</v>
          </cell>
        </row>
        <row r="2662">
          <cell r="A2662">
            <v>120291</v>
          </cell>
          <cell r="B2662">
            <v>828504.51078699983</v>
          </cell>
          <cell r="C2662">
            <v>828504.51078699983</v>
          </cell>
        </row>
        <row r="2663">
          <cell r="A2663">
            <v>120407</v>
          </cell>
          <cell r="B2663">
            <v>1158893.464962</v>
          </cell>
          <cell r="C2663">
            <v>1158893.464962</v>
          </cell>
        </row>
        <row r="2664">
          <cell r="A2664">
            <v>120456</v>
          </cell>
          <cell r="B2664">
            <v>602566.72982100002</v>
          </cell>
          <cell r="C2664">
            <v>602566.72982100002</v>
          </cell>
        </row>
        <row r="2665">
          <cell r="A2665">
            <v>120409</v>
          </cell>
          <cell r="B2665">
            <v>501084.80706399994</v>
          </cell>
          <cell r="C2665">
            <v>501084.80706399994</v>
          </cell>
        </row>
        <row r="2666">
          <cell r="A2666">
            <v>120294</v>
          </cell>
          <cell r="B2666">
            <v>157246.38218099999</v>
          </cell>
          <cell r="C2666">
            <v>157246.38218099999</v>
          </cell>
        </row>
        <row r="2667">
          <cell r="A2667">
            <v>120690</v>
          </cell>
          <cell r="B2667">
            <v>138106.74314500001</v>
          </cell>
          <cell r="C2667">
            <v>138106.74314500001</v>
          </cell>
        </row>
        <row r="2668">
          <cell r="A2668">
            <v>120308</v>
          </cell>
          <cell r="B2668">
            <v>329692.26551399997</v>
          </cell>
          <cell r="C2668">
            <v>329692.26551399997</v>
          </cell>
        </row>
        <row r="2669">
          <cell r="A2669">
            <v>120361</v>
          </cell>
          <cell r="B2669">
            <v>599461.97123799997</v>
          </cell>
          <cell r="C2669">
            <v>599461.97123799997</v>
          </cell>
        </row>
        <row r="2670">
          <cell r="A2670">
            <v>121294</v>
          </cell>
          <cell r="B2670">
            <v>152758.145804</v>
          </cell>
          <cell r="C2670">
            <v>152758.145804</v>
          </cell>
        </row>
        <row r="2671">
          <cell r="A2671">
            <v>122642</v>
          </cell>
          <cell r="B2671">
            <v>25865.886607</v>
          </cell>
          <cell r="C2671">
            <v>25865.886607</v>
          </cell>
        </row>
        <row r="2672">
          <cell r="A2672">
            <v>122086</v>
          </cell>
          <cell r="B2672">
            <v>7241.0850339999997</v>
          </cell>
          <cell r="C2672">
            <v>7241.0850339999997</v>
          </cell>
        </row>
        <row r="2673">
          <cell r="A2673">
            <v>122579</v>
          </cell>
          <cell r="B2673">
            <v>207573.106741</v>
          </cell>
          <cell r="C2673">
            <v>207573.106741</v>
          </cell>
        </row>
        <row r="2674">
          <cell r="A2674" t="str">
            <v>120842</v>
          </cell>
          <cell r="B2674">
            <v>0</v>
          </cell>
          <cell r="C2674">
            <v>0</v>
          </cell>
        </row>
        <row r="2675">
          <cell r="A2675" t="str">
            <v>122321</v>
          </cell>
          <cell r="B2675">
            <v>0</v>
          </cell>
          <cell r="C2675">
            <v>0</v>
          </cell>
        </row>
        <row r="2676">
          <cell r="A2676" t="str">
            <v>124368</v>
          </cell>
          <cell r="B2676">
            <v>0</v>
          </cell>
          <cell r="C2676">
            <v>0</v>
          </cell>
        </row>
        <row r="2677">
          <cell r="A2677" t="str">
            <v>120843</v>
          </cell>
          <cell r="B2677">
            <v>0</v>
          </cell>
          <cell r="C2677">
            <v>0</v>
          </cell>
        </row>
        <row r="2678">
          <cell r="A2678" t="str">
            <v>123911</v>
          </cell>
          <cell r="B2678">
            <v>0</v>
          </cell>
          <cell r="C2678">
            <v>0</v>
          </cell>
        </row>
        <row r="2679">
          <cell r="A2679">
            <v>121064</v>
          </cell>
          <cell r="B2679">
            <v>250199.71149099999</v>
          </cell>
          <cell r="C2679">
            <v>250199.71149099999</v>
          </cell>
        </row>
        <row r="2680">
          <cell r="A2680">
            <v>124656</v>
          </cell>
          <cell r="B2680">
            <v>48996.633016</v>
          </cell>
          <cell r="C2680">
            <v>48996.633016</v>
          </cell>
        </row>
        <row r="2681">
          <cell r="A2681">
            <v>122352</v>
          </cell>
          <cell r="B2681">
            <v>9524.0405019999998</v>
          </cell>
          <cell r="C2681">
            <v>9524.0405019999998</v>
          </cell>
        </row>
        <row r="2682">
          <cell r="A2682">
            <v>122383</v>
          </cell>
          <cell r="B2682">
            <v>0</v>
          </cell>
          <cell r="C2682">
            <v>0</v>
          </cell>
        </row>
        <row r="2683">
          <cell r="A2683">
            <v>120529</v>
          </cell>
          <cell r="B2683">
            <v>2664502.5298629985</v>
          </cell>
          <cell r="C2683">
            <v>2664502.5298629985</v>
          </cell>
        </row>
        <row r="2684">
          <cell r="A2684">
            <v>120495</v>
          </cell>
          <cell r="B2684">
            <v>50401.079246999994</v>
          </cell>
          <cell r="C2684">
            <v>50401.079246999994</v>
          </cell>
        </row>
        <row r="2685">
          <cell r="A2685" t="str">
            <v>120559</v>
          </cell>
          <cell r="B2685">
            <v>0</v>
          </cell>
          <cell r="C2685">
            <v>0</v>
          </cell>
        </row>
        <row r="2686">
          <cell r="A2686" t="str">
            <v>123987</v>
          </cell>
          <cell r="B2686">
            <v>0</v>
          </cell>
          <cell r="C2686">
            <v>0</v>
          </cell>
        </row>
        <row r="2687">
          <cell r="A2687" t="str">
            <v>120330</v>
          </cell>
          <cell r="B2687">
            <v>0</v>
          </cell>
          <cell r="C2687">
            <v>0</v>
          </cell>
        </row>
        <row r="2688">
          <cell r="A2688" t="str">
            <v>122267</v>
          </cell>
          <cell r="B2688">
            <v>0</v>
          </cell>
          <cell r="C2688">
            <v>0</v>
          </cell>
        </row>
        <row r="2689">
          <cell r="A2689" t="str">
            <v>122706</v>
          </cell>
          <cell r="B2689">
            <v>0</v>
          </cell>
          <cell r="C2689">
            <v>0</v>
          </cell>
        </row>
        <row r="2690">
          <cell r="A2690" t="str">
            <v>122462</v>
          </cell>
          <cell r="B2690">
            <v>0</v>
          </cell>
          <cell r="C2690">
            <v>0</v>
          </cell>
        </row>
        <row r="2691">
          <cell r="A2691" t="str">
            <v>124612</v>
          </cell>
          <cell r="B2691">
            <v>0</v>
          </cell>
          <cell r="C2691">
            <v>0</v>
          </cell>
        </row>
        <row r="2692">
          <cell r="A2692" t="str">
            <v>122881</v>
          </cell>
          <cell r="B2692">
            <v>0</v>
          </cell>
          <cell r="C2692">
            <v>0</v>
          </cell>
        </row>
        <row r="2693">
          <cell r="A2693" t="str">
            <v>122682</v>
          </cell>
          <cell r="B2693">
            <v>0</v>
          </cell>
          <cell r="C2693">
            <v>0</v>
          </cell>
        </row>
        <row r="2694">
          <cell r="A2694" t="str">
            <v>122351</v>
          </cell>
          <cell r="B2694">
            <v>0</v>
          </cell>
          <cell r="C2694">
            <v>0</v>
          </cell>
        </row>
        <row r="2695">
          <cell r="A2695" t="str">
            <v>121586</v>
          </cell>
          <cell r="B2695">
            <v>0</v>
          </cell>
          <cell r="C2695">
            <v>0</v>
          </cell>
        </row>
        <row r="2696">
          <cell r="A2696">
            <v>124611</v>
          </cell>
          <cell r="B2696">
            <v>0</v>
          </cell>
          <cell r="C2696">
            <v>0</v>
          </cell>
        </row>
        <row r="2697">
          <cell r="A2697">
            <v>124897</v>
          </cell>
          <cell r="B2697">
            <v>34122.31856</v>
          </cell>
          <cell r="C2697">
            <v>34122.31856</v>
          </cell>
        </row>
        <row r="2698">
          <cell r="A2698">
            <v>124786</v>
          </cell>
          <cell r="B2698">
            <v>5760.0194030000002</v>
          </cell>
          <cell r="C2698">
            <v>5760.0194030000002</v>
          </cell>
        </row>
        <row r="2699">
          <cell r="A2699">
            <v>124026</v>
          </cell>
          <cell r="B2699">
            <v>9865.7238190000007</v>
          </cell>
          <cell r="C2699">
            <v>9865.7238190000007</v>
          </cell>
        </row>
        <row r="2700">
          <cell r="A2700">
            <v>124749</v>
          </cell>
          <cell r="B2700">
            <v>18939.553113000002</v>
          </cell>
          <cell r="C2700">
            <v>18939.553113000002</v>
          </cell>
        </row>
        <row r="2701">
          <cell r="A2701">
            <v>123716</v>
          </cell>
          <cell r="B2701">
            <v>353683.19628699997</v>
          </cell>
          <cell r="C2701">
            <v>353683.19628699997</v>
          </cell>
        </row>
        <row r="2702">
          <cell r="A2702" t="str">
            <v>120944</v>
          </cell>
          <cell r="B2702">
            <v>0</v>
          </cell>
          <cell r="C2702">
            <v>0</v>
          </cell>
        </row>
        <row r="2703">
          <cell r="A2703">
            <v>124609</v>
          </cell>
          <cell r="B2703">
            <v>0</v>
          </cell>
          <cell r="C2703">
            <v>0</v>
          </cell>
        </row>
        <row r="2704">
          <cell r="A2704">
            <v>123615</v>
          </cell>
          <cell r="B2704">
            <v>0</v>
          </cell>
          <cell r="C2704">
            <v>0</v>
          </cell>
        </row>
        <row r="2705">
          <cell r="A2705">
            <v>124655</v>
          </cell>
          <cell r="B2705">
            <v>0</v>
          </cell>
          <cell r="C2705">
            <v>0</v>
          </cell>
        </row>
        <row r="2706">
          <cell r="A2706">
            <v>124798</v>
          </cell>
          <cell r="B2706">
            <v>0</v>
          </cell>
          <cell r="C2706">
            <v>0</v>
          </cell>
        </row>
        <row r="2707">
          <cell r="A2707">
            <v>124621</v>
          </cell>
          <cell r="B2707">
            <v>0</v>
          </cell>
          <cell r="C2707">
            <v>0</v>
          </cell>
        </row>
        <row r="2708">
          <cell r="A2708">
            <v>124842</v>
          </cell>
          <cell r="B2708">
            <v>40119.045213999998</v>
          </cell>
          <cell r="C2708">
            <v>40119.045213999998</v>
          </cell>
        </row>
        <row r="2709">
          <cell r="A2709">
            <v>120598</v>
          </cell>
          <cell r="B2709">
            <v>50993.864077999999</v>
          </cell>
          <cell r="C2709">
            <v>50993.864077999999</v>
          </cell>
        </row>
        <row r="2710">
          <cell r="A2710">
            <v>124961</v>
          </cell>
          <cell r="B2710">
            <v>0</v>
          </cell>
          <cell r="C2710">
            <v>0</v>
          </cell>
        </row>
        <row r="2711">
          <cell r="A2711">
            <v>122818</v>
          </cell>
          <cell r="B2711">
            <v>15732.754246</v>
          </cell>
          <cell r="C2711">
            <v>15732.754246</v>
          </cell>
        </row>
        <row r="2712">
          <cell r="A2712">
            <v>124577</v>
          </cell>
          <cell r="B2712">
            <v>30086.365567000001</v>
          </cell>
          <cell r="C2712">
            <v>30086.365567000001</v>
          </cell>
        </row>
        <row r="2713">
          <cell r="A2713" t="str">
            <v>122683</v>
          </cell>
          <cell r="B2713">
            <v>0</v>
          </cell>
          <cell r="C2713">
            <v>0</v>
          </cell>
        </row>
        <row r="2714">
          <cell r="A2714">
            <v>124771</v>
          </cell>
          <cell r="B2714">
            <v>120.25303700000001</v>
          </cell>
          <cell r="C2714">
            <v>120.25303700000001</v>
          </cell>
        </row>
        <row r="2715">
          <cell r="A2715">
            <v>124861</v>
          </cell>
          <cell r="B2715">
            <v>49802.399578000004</v>
          </cell>
          <cell r="C2715">
            <v>49802.399578000004</v>
          </cell>
        </row>
        <row r="2716">
          <cell r="A2716">
            <v>122319</v>
          </cell>
          <cell r="B2716">
            <v>1135365.1597859999</v>
          </cell>
          <cell r="C2716">
            <v>1135365.1597859999</v>
          </cell>
        </row>
        <row r="2717">
          <cell r="A2717">
            <v>121203</v>
          </cell>
          <cell r="B2717">
            <v>21442.686109999999</v>
          </cell>
          <cell r="C2717">
            <v>21442.686109999999</v>
          </cell>
        </row>
        <row r="2718">
          <cell r="A2718">
            <v>121906</v>
          </cell>
          <cell r="B2718">
            <v>6400.103075</v>
          </cell>
          <cell r="C2718">
            <v>6400.103075</v>
          </cell>
        </row>
        <row r="2719">
          <cell r="A2719">
            <v>122460</v>
          </cell>
          <cell r="B2719">
            <v>50829.754469999993</v>
          </cell>
          <cell r="C2719">
            <v>50829.754469999993</v>
          </cell>
        </row>
        <row r="2720">
          <cell r="A2720">
            <v>124192</v>
          </cell>
          <cell r="B2720">
            <v>54711.341519000001</v>
          </cell>
          <cell r="C2720">
            <v>54711.341519000001</v>
          </cell>
        </row>
        <row r="2721">
          <cell r="A2721">
            <v>123014</v>
          </cell>
          <cell r="B2721">
            <v>31971.451793999997</v>
          </cell>
          <cell r="C2721">
            <v>31971.451793999997</v>
          </cell>
        </row>
        <row r="2722">
          <cell r="A2722">
            <v>124204</v>
          </cell>
          <cell r="B2722">
            <v>0</v>
          </cell>
          <cell r="C2722">
            <v>0</v>
          </cell>
        </row>
        <row r="2723">
          <cell r="A2723">
            <v>122098</v>
          </cell>
          <cell r="B2723">
            <v>56469.795793999998</v>
          </cell>
          <cell r="C2723">
            <v>56469.795793999998</v>
          </cell>
        </row>
        <row r="2724">
          <cell r="A2724" t="str">
            <v>124205</v>
          </cell>
          <cell r="B2724">
            <v>0</v>
          </cell>
          <cell r="C2724">
            <v>0</v>
          </cell>
        </row>
        <row r="2725">
          <cell r="A2725" t="str">
            <v>124753</v>
          </cell>
          <cell r="B2725">
            <v>0</v>
          </cell>
          <cell r="C2725">
            <v>0</v>
          </cell>
        </row>
        <row r="2726">
          <cell r="A2726" t="str">
            <v>121222</v>
          </cell>
          <cell r="B2726">
            <v>0</v>
          </cell>
          <cell r="C2726">
            <v>0</v>
          </cell>
        </row>
        <row r="2727">
          <cell r="A2727">
            <v>120315</v>
          </cell>
          <cell r="B2727">
            <v>28395.912078000001</v>
          </cell>
          <cell r="C2727">
            <v>28395.912078000001</v>
          </cell>
        </row>
        <row r="2728">
          <cell r="A2728">
            <v>120779</v>
          </cell>
          <cell r="B2728">
            <v>1755144.4463310004</v>
          </cell>
          <cell r="C2728">
            <v>1755144.4463310004</v>
          </cell>
        </row>
        <row r="2729">
          <cell r="A2729">
            <v>120140</v>
          </cell>
          <cell r="B2729">
            <v>70009.521477000002</v>
          </cell>
          <cell r="C2729">
            <v>70009.521477000002</v>
          </cell>
        </row>
        <row r="2730">
          <cell r="A2730">
            <v>122416</v>
          </cell>
          <cell r="B2730">
            <v>58451.634028</v>
          </cell>
          <cell r="C2730">
            <v>58451.634028</v>
          </cell>
        </row>
        <row r="2731">
          <cell r="A2731">
            <v>124767</v>
          </cell>
          <cell r="B2731">
            <v>14368.241322</v>
          </cell>
          <cell r="C2731">
            <v>14368.241322</v>
          </cell>
        </row>
        <row r="2732">
          <cell r="A2732">
            <v>119881</v>
          </cell>
          <cell r="B2732">
            <v>2886748.4644499999</v>
          </cell>
          <cell r="C2732">
            <v>2886748.4644499999</v>
          </cell>
        </row>
        <row r="2733">
          <cell r="A2733">
            <v>123127</v>
          </cell>
          <cell r="B2733">
            <v>347605.35969300003</v>
          </cell>
          <cell r="C2733">
            <v>347605.35969300003</v>
          </cell>
        </row>
        <row r="2734">
          <cell r="A2734">
            <v>123283</v>
          </cell>
          <cell r="B2734">
            <v>1066615.8651330001</v>
          </cell>
          <cell r="C2734">
            <v>1066615.8651330001</v>
          </cell>
        </row>
        <row r="2735">
          <cell r="A2735">
            <v>123133</v>
          </cell>
          <cell r="B2735">
            <v>1104052.7661289999</v>
          </cell>
          <cell r="C2735">
            <v>1104052.7661289999</v>
          </cell>
        </row>
        <row r="2736">
          <cell r="A2736">
            <v>123147</v>
          </cell>
          <cell r="B2736">
            <v>162552.34347600001</v>
          </cell>
          <cell r="C2736">
            <v>162552.34347600001</v>
          </cell>
        </row>
        <row r="2737">
          <cell r="A2737">
            <v>123216</v>
          </cell>
          <cell r="B2737">
            <v>127272.89006200001</v>
          </cell>
          <cell r="C2737">
            <v>127272.89006200001</v>
          </cell>
        </row>
        <row r="2738">
          <cell r="A2738">
            <v>123215</v>
          </cell>
          <cell r="B2738">
            <v>1644012.8849940002</v>
          </cell>
          <cell r="C2738">
            <v>1644012.8849940002</v>
          </cell>
        </row>
        <row r="2739">
          <cell r="A2739">
            <v>123364</v>
          </cell>
          <cell r="B2739">
            <v>157.16753</v>
          </cell>
          <cell r="C2739">
            <v>157.16753</v>
          </cell>
        </row>
        <row r="2740">
          <cell r="A2740" t="str">
            <v>123156</v>
          </cell>
          <cell r="B2740">
            <v>0</v>
          </cell>
          <cell r="C2740">
            <v>0</v>
          </cell>
        </row>
        <row r="2741">
          <cell r="A2741" t="str">
            <v>123214</v>
          </cell>
          <cell r="B2741">
            <v>0</v>
          </cell>
          <cell r="C2741">
            <v>0</v>
          </cell>
        </row>
        <row r="2742">
          <cell r="A2742">
            <v>126083</v>
          </cell>
          <cell r="B2742">
            <v>21190.072326000001</v>
          </cell>
          <cell r="C2742">
            <v>21190.072326000001</v>
          </cell>
        </row>
        <row r="2743">
          <cell r="A2743" t="str">
            <v>125824</v>
          </cell>
          <cell r="B2743">
            <v>0</v>
          </cell>
          <cell r="C2743">
            <v>0</v>
          </cell>
        </row>
        <row r="2744">
          <cell r="A2744" t="str">
            <v>124550</v>
          </cell>
          <cell r="B2744">
            <v>0</v>
          </cell>
          <cell r="C2744">
            <v>0</v>
          </cell>
        </row>
        <row r="2745">
          <cell r="A2745">
            <v>125049</v>
          </cell>
          <cell r="B2745">
            <v>534312.9254549999</v>
          </cell>
          <cell r="C2745">
            <v>534312.9254549999</v>
          </cell>
        </row>
        <row r="2746">
          <cell r="A2746">
            <v>126074</v>
          </cell>
          <cell r="B2746">
            <v>65899.919127000001</v>
          </cell>
          <cell r="C2746">
            <v>65899.919127000001</v>
          </cell>
        </row>
        <row r="2747">
          <cell r="A2747" t="str">
            <v>123179</v>
          </cell>
          <cell r="B2747">
            <v>0</v>
          </cell>
          <cell r="C2747">
            <v>0</v>
          </cell>
        </row>
        <row r="2748">
          <cell r="A2748" t="str">
            <v>125345</v>
          </cell>
          <cell r="B2748">
            <v>0</v>
          </cell>
          <cell r="C2748">
            <v>0</v>
          </cell>
        </row>
        <row r="2749">
          <cell r="A2749" t="str">
            <v>126015</v>
          </cell>
          <cell r="B2749">
            <v>0</v>
          </cell>
          <cell r="C2749">
            <v>0</v>
          </cell>
        </row>
        <row r="2750">
          <cell r="A2750">
            <v>125424</v>
          </cell>
          <cell r="B2750">
            <v>29049.026601999998</v>
          </cell>
          <cell r="C2750">
            <v>29049.026601999998</v>
          </cell>
        </row>
        <row r="2751">
          <cell r="A2751" t="str">
            <v>123192</v>
          </cell>
          <cell r="B2751">
            <v>0</v>
          </cell>
          <cell r="C2751">
            <v>0</v>
          </cell>
        </row>
        <row r="2752">
          <cell r="A2752" t="str">
            <v>125368</v>
          </cell>
          <cell r="B2752">
            <v>0</v>
          </cell>
          <cell r="C2752">
            <v>0</v>
          </cell>
        </row>
        <row r="2753">
          <cell r="A2753" t="str">
            <v>124129</v>
          </cell>
          <cell r="B2753">
            <v>0</v>
          </cell>
          <cell r="C2753">
            <v>0</v>
          </cell>
        </row>
        <row r="2754">
          <cell r="A2754" t="str">
            <v>125098</v>
          </cell>
          <cell r="B2754">
            <v>0</v>
          </cell>
          <cell r="C2754">
            <v>0</v>
          </cell>
        </row>
        <row r="2755">
          <cell r="A2755" t="str">
            <v>125653</v>
          </cell>
          <cell r="B2755">
            <v>0</v>
          </cell>
          <cell r="C2755">
            <v>0</v>
          </cell>
        </row>
        <row r="2756">
          <cell r="A2756">
            <v>124993</v>
          </cell>
          <cell r="B2756">
            <v>0</v>
          </cell>
          <cell r="C2756">
            <v>0</v>
          </cell>
        </row>
        <row r="2757">
          <cell r="A2757">
            <v>126648</v>
          </cell>
          <cell r="B2757">
            <v>24376.875684000002</v>
          </cell>
          <cell r="C2757">
            <v>24376.875684000002</v>
          </cell>
        </row>
        <row r="2758">
          <cell r="A2758" t="str">
            <v>123734</v>
          </cell>
          <cell r="B2758">
            <v>0</v>
          </cell>
          <cell r="C2758">
            <v>0</v>
          </cell>
        </row>
        <row r="2759">
          <cell r="A2759">
            <v>126094</v>
          </cell>
          <cell r="B2759">
            <v>0</v>
          </cell>
          <cell r="C2759">
            <v>0</v>
          </cell>
        </row>
        <row r="2760">
          <cell r="A2760" t="str">
            <v>125404</v>
          </cell>
          <cell r="B2760">
            <v>0</v>
          </cell>
          <cell r="C2760">
            <v>0</v>
          </cell>
        </row>
        <row r="2761">
          <cell r="A2761" t="str">
            <v>123741</v>
          </cell>
          <cell r="B2761">
            <v>0</v>
          </cell>
          <cell r="C2761">
            <v>0</v>
          </cell>
        </row>
        <row r="2762">
          <cell r="A2762" t="str">
            <v>125546</v>
          </cell>
          <cell r="B2762">
            <v>0</v>
          </cell>
          <cell r="C2762">
            <v>0</v>
          </cell>
        </row>
        <row r="2763">
          <cell r="A2763" t="str">
            <v>125822</v>
          </cell>
          <cell r="B2763">
            <v>0</v>
          </cell>
          <cell r="C2763">
            <v>0</v>
          </cell>
        </row>
        <row r="2764">
          <cell r="A2764" t="str">
            <v>125919</v>
          </cell>
          <cell r="B2764">
            <v>0</v>
          </cell>
          <cell r="C2764">
            <v>0</v>
          </cell>
        </row>
        <row r="2765">
          <cell r="A2765" t="str">
            <v>125406</v>
          </cell>
          <cell r="B2765">
            <v>0</v>
          </cell>
          <cell r="C2765">
            <v>0</v>
          </cell>
        </row>
        <row r="2766">
          <cell r="A2766">
            <v>125849</v>
          </cell>
          <cell r="B2766">
            <v>0</v>
          </cell>
          <cell r="C2766">
            <v>0</v>
          </cell>
        </row>
        <row r="2767">
          <cell r="A2767" t="str">
            <v>123205</v>
          </cell>
          <cell r="B2767">
            <v>0</v>
          </cell>
          <cell r="C2767">
            <v>0</v>
          </cell>
        </row>
        <row r="2768">
          <cell r="A2768" t="str">
            <v>126672</v>
          </cell>
          <cell r="B2768">
            <v>0</v>
          </cell>
          <cell r="C2768">
            <v>0</v>
          </cell>
        </row>
        <row r="2769">
          <cell r="A2769">
            <v>123123</v>
          </cell>
          <cell r="B2769">
            <v>303502.84267300001</v>
          </cell>
          <cell r="C2769">
            <v>303502.84267300001</v>
          </cell>
        </row>
        <row r="2770">
          <cell r="A2770">
            <v>156136</v>
          </cell>
          <cell r="B2770">
            <v>0</v>
          </cell>
          <cell r="C2770">
            <v>0</v>
          </cell>
        </row>
        <row r="2771">
          <cell r="A2771">
            <v>156137</v>
          </cell>
          <cell r="B2771">
            <v>0</v>
          </cell>
          <cell r="C2771">
            <v>0</v>
          </cell>
        </row>
        <row r="2772">
          <cell r="A2772">
            <v>156511</v>
          </cell>
          <cell r="B2772">
            <v>0</v>
          </cell>
          <cell r="C2772">
            <v>0</v>
          </cell>
        </row>
        <row r="2773">
          <cell r="A2773">
            <v>156608</v>
          </cell>
          <cell r="B2773">
            <v>0</v>
          </cell>
          <cell r="C2773">
            <v>0</v>
          </cell>
        </row>
        <row r="2774">
          <cell r="A2774">
            <v>156583</v>
          </cell>
          <cell r="B2774">
            <v>0</v>
          </cell>
          <cell r="C2774">
            <v>0</v>
          </cell>
        </row>
        <row r="2775">
          <cell r="A2775">
            <v>156286</v>
          </cell>
          <cell r="B2775">
            <v>0</v>
          </cell>
          <cell r="C2775">
            <v>0</v>
          </cell>
        </row>
        <row r="2776">
          <cell r="A2776">
            <v>156509</v>
          </cell>
          <cell r="B2776">
            <v>0</v>
          </cell>
          <cell r="C2776">
            <v>0</v>
          </cell>
        </row>
        <row r="2777">
          <cell r="A2777">
            <v>119283</v>
          </cell>
          <cell r="B2777">
            <v>1670865.4068390001</v>
          </cell>
          <cell r="C2777">
            <v>1670865.4068390001</v>
          </cell>
        </row>
        <row r="2778">
          <cell r="A2778">
            <v>118423</v>
          </cell>
          <cell r="B2778">
            <v>1072050.5277760001</v>
          </cell>
          <cell r="C2778">
            <v>1072050.5277760001</v>
          </cell>
        </row>
        <row r="2779">
          <cell r="A2779">
            <v>118296</v>
          </cell>
          <cell r="B2779">
            <v>1765276.8520440001</v>
          </cell>
          <cell r="C2779">
            <v>1765276.8520440001</v>
          </cell>
        </row>
        <row r="2780">
          <cell r="A2780">
            <v>118297</v>
          </cell>
          <cell r="B2780">
            <v>1121721.7516889998</v>
          </cell>
          <cell r="C2780">
            <v>1121721.7516889998</v>
          </cell>
        </row>
        <row r="2781">
          <cell r="A2781">
            <v>118298</v>
          </cell>
          <cell r="B2781">
            <v>2895983.4193329997</v>
          </cell>
          <cell r="C2781">
            <v>2895983.4193329997</v>
          </cell>
        </row>
        <row r="2782">
          <cell r="A2782">
            <v>118299</v>
          </cell>
          <cell r="B2782">
            <v>1058040.0050530001</v>
          </cell>
          <cell r="C2782">
            <v>1058040.0050530001</v>
          </cell>
        </row>
        <row r="2783">
          <cell r="A2783">
            <v>118300</v>
          </cell>
          <cell r="B2783">
            <v>2787749.4391669999</v>
          </cell>
          <cell r="C2783">
            <v>2787749.4391669999</v>
          </cell>
        </row>
        <row r="2784">
          <cell r="A2784">
            <v>118398</v>
          </cell>
          <cell r="B2784">
            <v>1376097.6685400002</v>
          </cell>
          <cell r="C2784">
            <v>1376097.6685400002</v>
          </cell>
        </row>
        <row r="2785">
          <cell r="A2785">
            <v>118400</v>
          </cell>
          <cell r="B2785">
            <v>1599115.0417520001</v>
          </cell>
          <cell r="C2785">
            <v>1599115.0417520001</v>
          </cell>
        </row>
        <row r="2786">
          <cell r="A2786">
            <v>118401</v>
          </cell>
          <cell r="B2786">
            <v>2551579.2628969997</v>
          </cell>
          <cell r="C2786">
            <v>2551579.2628969997</v>
          </cell>
        </row>
        <row r="2787">
          <cell r="A2787">
            <v>118402</v>
          </cell>
          <cell r="B2787">
            <v>1738360.0984579998</v>
          </cell>
          <cell r="C2787">
            <v>1738360.0984579998</v>
          </cell>
        </row>
        <row r="2788">
          <cell r="A2788">
            <v>118404</v>
          </cell>
          <cell r="B2788">
            <v>789327.70142699988</v>
          </cell>
          <cell r="C2788">
            <v>789327.70142699988</v>
          </cell>
        </row>
        <row r="2789">
          <cell r="A2789">
            <v>118405</v>
          </cell>
          <cell r="B2789">
            <v>1508681.369409</v>
          </cell>
          <cell r="C2789">
            <v>1508681.369409</v>
          </cell>
        </row>
        <row r="2790">
          <cell r="A2790">
            <v>118406</v>
          </cell>
          <cell r="B2790">
            <v>1283773.0768379997</v>
          </cell>
          <cell r="C2790">
            <v>1283773.0768379997</v>
          </cell>
        </row>
        <row r="2791">
          <cell r="A2791">
            <v>118407</v>
          </cell>
          <cell r="B2791">
            <v>1979037.3418790004</v>
          </cell>
          <cell r="C2791">
            <v>1979037.3418790004</v>
          </cell>
        </row>
        <row r="2792">
          <cell r="A2792">
            <v>118408</v>
          </cell>
          <cell r="B2792">
            <v>1066873.3740140002</v>
          </cell>
          <cell r="C2792">
            <v>1066873.3740140002</v>
          </cell>
        </row>
        <row r="2793">
          <cell r="A2793">
            <v>118409</v>
          </cell>
          <cell r="B2793">
            <v>1384210.4898670001</v>
          </cell>
          <cell r="C2793">
            <v>1384210.4898670001</v>
          </cell>
        </row>
        <row r="2794">
          <cell r="A2794">
            <v>118410</v>
          </cell>
          <cell r="B2794">
            <v>1817886.2387890003</v>
          </cell>
          <cell r="C2794">
            <v>1817886.2387890003</v>
          </cell>
        </row>
        <row r="2795">
          <cell r="A2795">
            <v>118411</v>
          </cell>
          <cell r="B2795">
            <v>2399351.9298520004</v>
          </cell>
          <cell r="C2795">
            <v>2399351.9298520004</v>
          </cell>
        </row>
        <row r="2796">
          <cell r="A2796">
            <v>118412</v>
          </cell>
          <cell r="B2796">
            <v>2793546.6830510003</v>
          </cell>
          <cell r="C2796">
            <v>2793546.6830510003</v>
          </cell>
        </row>
        <row r="2797">
          <cell r="A2797">
            <v>118413</v>
          </cell>
          <cell r="B2797">
            <v>2728086.5300129997</v>
          </cell>
          <cell r="C2797">
            <v>2728086.5300129997</v>
          </cell>
        </row>
        <row r="2798">
          <cell r="A2798">
            <v>118414</v>
          </cell>
          <cell r="B2798">
            <v>1735533.7163599997</v>
          </cell>
          <cell r="C2798">
            <v>1735533.7163599997</v>
          </cell>
        </row>
        <row r="2799">
          <cell r="A2799">
            <v>118415</v>
          </cell>
          <cell r="B2799">
            <v>2107994.9873879999</v>
          </cell>
          <cell r="C2799">
            <v>2107994.9873879999</v>
          </cell>
        </row>
        <row r="2800">
          <cell r="A2800">
            <v>118416</v>
          </cell>
          <cell r="B2800">
            <v>1737340.3039680002</v>
          </cell>
          <cell r="C2800">
            <v>1737340.3039680002</v>
          </cell>
        </row>
        <row r="2801">
          <cell r="A2801">
            <v>118417</v>
          </cell>
          <cell r="B2801">
            <v>1237568.0104220002</v>
          </cell>
          <cell r="C2801">
            <v>1237568.0104220002</v>
          </cell>
        </row>
        <row r="2802">
          <cell r="A2802">
            <v>118418</v>
          </cell>
          <cell r="B2802">
            <v>2336615.0970310001</v>
          </cell>
          <cell r="C2802">
            <v>2336615.0970310001</v>
          </cell>
        </row>
        <row r="2803">
          <cell r="A2803">
            <v>120049</v>
          </cell>
          <cell r="B2803">
            <v>2414919.7134400001</v>
          </cell>
          <cell r="C2803">
            <v>2414919.7134400001</v>
          </cell>
        </row>
        <row r="2804">
          <cell r="A2804">
            <v>120050</v>
          </cell>
          <cell r="B2804">
            <v>3408140.0064870007</v>
          </cell>
          <cell r="C2804">
            <v>3408140.0064870007</v>
          </cell>
        </row>
        <row r="2805">
          <cell r="A2805">
            <v>120051</v>
          </cell>
          <cell r="B2805">
            <v>1342089.6720580002</v>
          </cell>
          <cell r="C2805">
            <v>1342089.6720580002</v>
          </cell>
        </row>
        <row r="2806">
          <cell r="A2806">
            <v>120052</v>
          </cell>
          <cell r="B2806">
            <v>3036073.9588180003</v>
          </cell>
          <cell r="C2806">
            <v>3036073.9588180003</v>
          </cell>
        </row>
        <row r="2807">
          <cell r="A2807">
            <v>120053</v>
          </cell>
          <cell r="B2807">
            <v>577538.97773599986</v>
          </cell>
          <cell r="C2807">
            <v>577538.97773599986</v>
          </cell>
        </row>
        <row r="2808">
          <cell r="A2808">
            <v>120054</v>
          </cell>
          <cell r="B2808">
            <v>2941366.8432879993</v>
          </cell>
          <cell r="C2808">
            <v>2941366.8432879993</v>
          </cell>
        </row>
        <row r="2809">
          <cell r="A2809">
            <v>120055</v>
          </cell>
          <cell r="B2809">
            <v>1464096.588524</v>
          </cell>
          <cell r="C2809">
            <v>1464096.588524</v>
          </cell>
        </row>
        <row r="2810">
          <cell r="A2810">
            <v>120056</v>
          </cell>
          <cell r="B2810">
            <v>2087547.9372260005</v>
          </cell>
          <cell r="C2810">
            <v>2087547.9372260005</v>
          </cell>
        </row>
        <row r="2811">
          <cell r="A2811">
            <v>120057</v>
          </cell>
          <cell r="B2811">
            <v>2846192.1089190012</v>
          </cell>
          <cell r="C2811">
            <v>2846192.1089190012</v>
          </cell>
        </row>
        <row r="2812">
          <cell r="A2812">
            <v>120058</v>
          </cell>
          <cell r="B2812">
            <v>1871054.307977</v>
          </cell>
          <cell r="C2812">
            <v>1871054.307977</v>
          </cell>
        </row>
        <row r="2813">
          <cell r="A2813">
            <v>120059</v>
          </cell>
          <cell r="B2813">
            <v>3551201.5800209995</v>
          </cell>
          <cell r="C2813">
            <v>3551201.5800209995</v>
          </cell>
        </row>
        <row r="2814">
          <cell r="A2814">
            <v>120060</v>
          </cell>
          <cell r="B2814">
            <v>2528345.9410610003</v>
          </cell>
          <cell r="C2814">
            <v>2528345.9410610003</v>
          </cell>
        </row>
        <row r="2815">
          <cell r="A2815">
            <v>116920</v>
          </cell>
          <cell r="B2815">
            <v>2124901.3611429972</v>
          </cell>
          <cell r="C2815">
            <v>2124901.3611429972</v>
          </cell>
        </row>
        <row r="2816">
          <cell r="A2816">
            <v>120061</v>
          </cell>
          <cell r="B2816">
            <v>3281962.0300890007</v>
          </cell>
          <cell r="C2816">
            <v>3281962.0300890007</v>
          </cell>
        </row>
        <row r="2817">
          <cell r="A2817">
            <v>116921</v>
          </cell>
          <cell r="B2817">
            <v>2489874.7794100023</v>
          </cell>
          <cell r="C2817">
            <v>2489874.7794100023</v>
          </cell>
        </row>
        <row r="2818">
          <cell r="A2818">
            <v>116926</v>
          </cell>
          <cell r="B2818">
            <v>2247674.3144880026</v>
          </cell>
          <cell r="C2818">
            <v>2247674.3144880026</v>
          </cell>
        </row>
        <row r="2819">
          <cell r="A2819">
            <v>117057</v>
          </cell>
          <cell r="B2819">
            <v>1752255.7149320005</v>
          </cell>
          <cell r="C2819">
            <v>1752255.7149320005</v>
          </cell>
        </row>
        <row r="2820">
          <cell r="A2820">
            <v>117059</v>
          </cell>
          <cell r="B2820">
            <v>2327455.1179080019</v>
          </cell>
          <cell r="C2820">
            <v>2327455.1179080019</v>
          </cell>
        </row>
        <row r="2821">
          <cell r="A2821">
            <v>117061</v>
          </cell>
          <cell r="B2821">
            <v>1533909.3276999993</v>
          </cell>
          <cell r="C2821">
            <v>1533909.3276999993</v>
          </cell>
        </row>
        <row r="2822">
          <cell r="A2822">
            <v>117062</v>
          </cell>
          <cell r="B2822">
            <v>1948137.6118450009</v>
          </cell>
          <cell r="C2822">
            <v>1948137.6118450009</v>
          </cell>
        </row>
        <row r="2823">
          <cell r="A2823">
            <v>117064</v>
          </cell>
          <cell r="B2823">
            <v>1716723.9124910005</v>
          </cell>
          <cell r="C2823">
            <v>1716723.9124910005</v>
          </cell>
        </row>
        <row r="2824">
          <cell r="A2824">
            <v>117088</v>
          </cell>
          <cell r="B2824">
            <v>1501136.6026220003</v>
          </cell>
          <cell r="C2824">
            <v>1501136.6026220003</v>
          </cell>
        </row>
        <row r="2825">
          <cell r="A2825">
            <v>117089</v>
          </cell>
          <cell r="B2825">
            <v>1559900.5843059996</v>
          </cell>
          <cell r="C2825">
            <v>1559900.5843059996</v>
          </cell>
        </row>
        <row r="2826">
          <cell r="A2826">
            <v>117090</v>
          </cell>
          <cell r="B2826">
            <v>1965678.7608420008</v>
          </cell>
          <cell r="C2826">
            <v>1965678.7608420008</v>
          </cell>
        </row>
        <row r="2827">
          <cell r="A2827">
            <v>117091</v>
          </cell>
          <cell r="B2827">
            <v>2162150.5992380036</v>
          </cell>
          <cell r="C2827">
            <v>2162150.5992380036</v>
          </cell>
        </row>
        <row r="2828">
          <cell r="A2828">
            <v>117113</v>
          </cell>
          <cell r="B2828">
            <v>2251955.7436949997</v>
          </cell>
          <cell r="C2828">
            <v>2251955.7436949997</v>
          </cell>
        </row>
        <row r="2829">
          <cell r="A2829">
            <v>117115</v>
          </cell>
          <cell r="B2829">
            <v>2508847.5435649999</v>
          </cell>
          <cell r="C2829">
            <v>2508847.5435649999</v>
          </cell>
        </row>
        <row r="2830">
          <cell r="A2830">
            <v>117116</v>
          </cell>
          <cell r="B2830">
            <v>1906629.9958830017</v>
          </cell>
          <cell r="C2830">
            <v>1906629.9958830017</v>
          </cell>
        </row>
        <row r="2831">
          <cell r="A2831">
            <v>117117</v>
          </cell>
          <cell r="B2831">
            <v>2548049.9123719973</v>
          </cell>
          <cell r="C2831">
            <v>2548049.9123719973</v>
          </cell>
        </row>
        <row r="2832">
          <cell r="A2832">
            <v>117118</v>
          </cell>
          <cell r="B2832">
            <v>3253821.7487900015</v>
          </cell>
          <cell r="C2832">
            <v>3253821.7487900015</v>
          </cell>
        </row>
        <row r="2833">
          <cell r="A2833">
            <v>117119</v>
          </cell>
          <cell r="B2833">
            <v>2413626.6582910009</v>
          </cell>
          <cell r="C2833">
            <v>2413626.6582910009</v>
          </cell>
        </row>
        <row r="2834">
          <cell r="A2834">
            <v>117120</v>
          </cell>
          <cell r="B2834">
            <v>3203329.8053429988</v>
          </cell>
          <cell r="C2834">
            <v>3203329.8053429988</v>
          </cell>
        </row>
        <row r="2835">
          <cell r="A2835">
            <v>117121</v>
          </cell>
          <cell r="B2835">
            <v>2184014.1698379992</v>
          </cell>
          <cell r="C2835">
            <v>2184014.1698379992</v>
          </cell>
        </row>
        <row r="2836">
          <cell r="A2836">
            <v>116922</v>
          </cell>
          <cell r="B2836">
            <v>2019181.0113289994</v>
          </cell>
          <cell r="C2836">
            <v>2019181.0113289994</v>
          </cell>
        </row>
        <row r="2837">
          <cell r="A2837">
            <v>116924</v>
          </cell>
          <cell r="B2837">
            <v>1897226.0515610015</v>
          </cell>
          <cell r="C2837">
            <v>1897226.0515610015</v>
          </cell>
        </row>
        <row r="2838">
          <cell r="A2838">
            <v>117792</v>
          </cell>
          <cell r="B2838">
            <v>3504107.8981209993</v>
          </cell>
          <cell r="C2838">
            <v>3504107.8981209993</v>
          </cell>
        </row>
        <row r="2839">
          <cell r="A2839">
            <v>117793</v>
          </cell>
          <cell r="B2839">
            <v>2218049.6734750005</v>
          </cell>
          <cell r="C2839">
            <v>2218049.6734750005</v>
          </cell>
        </row>
        <row r="2840">
          <cell r="A2840">
            <v>117794</v>
          </cell>
          <cell r="B2840">
            <v>2821943.6371699995</v>
          </cell>
          <cell r="C2840">
            <v>2821943.6371699995</v>
          </cell>
        </row>
        <row r="2841">
          <cell r="A2841">
            <v>117795</v>
          </cell>
          <cell r="B2841">
            <v>3436946.1781230001</v>
          </cell>
          <cell r="C2841">
            <v>3436946.1781230001</v>
          </cell>
        </row>
        <row r="2842">
          <cell r="A2842">
            <v>117796</v>
          </cell>
          <cell r="B2842">
            <v>2619062.7647390021</v>
          </cell>
          <cell r="C2842">
            <v>2619062.7647390021</v>
          </cell>
        </row>
        <row r="2843">
          <cell r="A2843">
            <v>118867</v>
          </cell>
          <cell r="B2843">
            <v>2054399.0784189994</v>
          </cell>
          <cell r="C2843">
            <v>2054399.0784189994</v>
          </cell>
        </row>
        <row r="2844">
          <cell r="A2844">
            <v>118868</v>
          </cell>
          <cell r="B2844">
            <v>1462615.5265610006</v>
          </cell>
          <cell r="C2844">
            <v>1462615.5265610006</v>
          </cell>
        </row>
        <row r="2845">
          <cell r="A2845">
            <v>118869</v>
          </cell>
          <cell r="B2845">
            <v>2089762.4406370001</v>
          </cell>
          <cell r="C2845">
            <v>2089762.4406370001</v>
          </cell>
        </row>
        <row r="2846">
          <cell r="A2846">
            <v>119013</v>
          </cell>
          <cell r="B2846">
            <v>2525446.7379489974</v>
          </cell>
          <cell r="C2846">
            <v>2525446.7379489974</v>
          </cell>
        </row>
        <row r="2847">
          <cell r="A2847">
            <v>119016</v>
          </cell>
          <cell r="B2847">
            <v>2172690.752040999</v>
          </cell>
          <cell r="C2847">
            <v>2172690.752040999</v>
          </cell>
        </row>
        <row r="2848">
          <cell r="A2848">
            <v>119927</v>
          </cell>
          <cell r="B2848">
            <v>2289713.0071869995</v>
          </cell>
          <cell r="C2848">
            <v>2289713.0071869995</v>
          </cell>
        </row>
        <row r="2849">
          <cell r="A2849">
            <v>119928</v>
          </cell>
          <cell r="B2849">
            <v>2515356.7592520011</v>
          </cell>
          <cell r="C2849">
            <v>2515356.7592520011</v>
          </cell>
        </row>
        <row r="2850">
          <cell r="A2850">
            <v>119929</v>
          </cell>
          <cell r="B2850">
            <v>2710240.6856699986</v>
          </cell>
          <cell r="C2850">
            <v>2710240.6856699986</v>
          </cell>
        </row>
        <row r="2851">
          <cell r="A2851">
            <v>119930</v>
          </cell>
          <cell r="B2851">
            <v>2318389.9995210008</v>
          </cell>
          <cell r="C2851">
            <v>2318389.9995210008</v>
          </cell>
        </row>
        <row r="2852">
          <cell r="A2852">
            <v>119934</v>
          </cell>
          <cell r="B2852">
            <v>2409923.0555460001</v>
          </cell>
          <cell r="C2852">
            <v>2409923.0555460001</v>
          </cell>
        </row>
        <row r="2853">
          <cell r="A2853">
            <v>118870</v>
          </cell>
          <cell r="B2853">
            <v>2110965.971721</v>
          </cell>
          <cell r="C2853">
            <v>2110965.971721</v>
          </cell>
        </row>
        <row r="2854">
          <cell r="A2854">
            <v>119017</v>
          </cell>
          <cell r="B2854">
            <v>2349931.1352299992</v>
          </cell>
          <cell r="C2854">
            <v>2349931.1352299992</v>
          </cell>
        </row>
        <row r="2855">
          <cell r="A2855">
            <v>117292</v>
          </cell>
          <cell r="B2855">
            <v>3293144.2359890006</v>
          </cell>
          <cell r="C2855">
            <v>3293144.2359890006</v>
          </cell>
        </row>
        <row r="2856">
          <cell r="A2856">
            <v>116992</v>
          </cell>
          <cell r="B2856">
            <v>2923911.0779169998</v>
          </cell>
          <cell r="C2856">
            <v>2923911.0779169998</v>
          </cell>
        </row>
        <row r="2857">
          <cell r="A2857">
            <v>117184</v>
          </cell>
          <cell r="B2857">
            <v>3383253.2085569999</v>
          </cell>
          <cell r="C2857">
            <v>3383253.2085569999</v>
          </cell>
        </row>
        <row r="2858">
          <cell r="A2858">
            <v>117368</v>
          </cell>
          <cell r="B2858">
            <v>1903522.1217610002</v>
          </cell>
          <cell r="C2858">
            <v>1903522.1217610002</v>
          </cell>
        </row>
        <row r="2859">
          <cell r="A2859">
            <v>117376</v>
          </cell>
          <cell r="B2859">
            <v>2766166.3624120005</v>
          </cell>
          <cell r="C2859">
            <v>2766166.3624120005</v>
          </cell>
        </row>
        <row r="2860">
          <cell r="A2860">
            <v>117479</v>
          </cell>
          <cell r="B2860">
            <v>3542933.9114959994</v>
          </cell>
          <cell r="C2860">
            <v>3542933.9114959994</v>
          </cell>
        </row>
        <row r="2861">
          <cell r="A2861">
            <v>117484</v>
          </cell>
          <cell r="B2861">
            <v>3241517.7730170004</v>
          </cell>
          <cell r="C2861">
            <v>3241517.7730170004</v>
          </cell>
        </row>
        <row r="2862">
          <cell r="A2862">
            <v>117490</v>
          </cell>
          <cell r="B2862">
            <v>3060107.9788779998</v>
          </cell>
          <cell r="C2862">
            <v>3060107.9788779998</v>
          </cell>
        </row>
        <row r="2863">
          <cell r="A2863">
            <v>117577</v>
          </cell>
          <cell r="B2863">
            <v>2668452.367695</v>
          </cell>
          <cell r="C2863">
            <v>2668452.367695</v>
          </cell>
        </row>
        <row r="2864">
          <cell r="A2864">
            <v>117578</v>
          </cell>
          <cell r="B2864">
            <v>2257451.4314169991</v>
          </cell>
          <cell r="C2864">
            <v>2257451.4314169991</v>
          </cell>
        </row>
        <row r="2865">
          <cell r="A2865">
            <v>117586</v>
          </cell>
          <cell r="B2865">
            <v>2221800.247366</v>
          </cell>
          <cell r="C2865">
            <v>2221800.247366</v>
          </cell>
        </row>
        <row r="2866">
          <cell r="A2866">
            <v>117589</v>
          </cell>
          <cell r="B2866">
            <v>2827676.994806</v>
          </cell>
          <cell r="C2866">
            <v>2827676.994806</v>
          </cell>
        </row>
        <row r="2867">
          <cell r="A2867">
            <v>117592</v>
          </cell>
          <cell r="B2867">
            <v>3469559.1180139999</v>
          </cell>
          <cell r="C2867">
            <v>3469559.1180139999</v>
          </cell>
        </row>
        <row r="2868">
          <cell r="A2868">
            <v>117601</v>
          </cell>
          <cell r="B2868">
            <v>3843493.7634909996</v>
          </cell>
          <cell r="C2868">
            <v>3843493.7634909996</v>
          </cell>
        </row>
        <row r="2869">
          <cell r="A2869">
            <v>117679</v>
          </cell>
          <cell r="B2869">
            <v>2712592.7236989997</v>
          </cell>
          <cell r="C2869">
            <v>2712592.7236989997</v>
          </cell>
        </row>
        <row r="2870">
          <cell r="A2870">
            <v>122148</v>
          </cell>
          <cell r="B2870">
            <v>0</v>
          </cell>
          <cell r="C2870">
            <v>0</v>
          </cell>
        </row>
        <row r="2871">
          <cell r="A2871">
            <v>122149</v>
          </cell>
          <cell r="B2871">
            <v>0</v>
          </cell>
          <cell r="C2871">
            <v>0</v>
          </cell>
        </row>
        <row r="2872">
          <cell r="A2872">
            <v>133499</v>
          </cell>
          <cell r="B2872">
            <v>1018030.258074</v>
          </cell>
          <cell r="C2872">
            <v>1018030.258074</v>
          </cell>
        </row>
        <row r="2873">
          <cell r="A2873">
            <v>131679</v>
          </cell>
          <cell r="B2873">
            <v>1175081.804941</v>
          </cell>
          <cell r="C2873">
            <v>1175081.804941</v>
          </cell>
        </row>
        <row r="2874">
          <cell r="A2874">
            <v>131804</v>
          </cell>
          <cell r="B2874">
            <v>274688.59637799987</v>
          </cell>
          <cell r="C2874">
            <v>274688.59637799987</v>
          </cell>
        </row>
        <row r="2875">
          <cell r="A2875">
            <v>118152</v>
          </cell>
          <cell r="B2875">
            <v>1587831.5830410004</v>
          </cell>
          <cell r="C2875">
            <v>1587831.5830410004</v>
          </cell>
        </row>
        <row r="2876">
          <cell r="A2876">
            <v>118200</v>
          </cell>
          <cell r="B2876">
            <v>1035954.2472329998</v>
          </cell>
          <cell r="C2876">
            <v>1035954.2472329998</v>
          </cell>
        </row>
        <row r="2877">
          <cell r="A2877">
            <v>118255</v>
          </cell>
          <cell r="B2877">
            <v>617259.9712070002</v>
          </cell>
          <cell r="C2877">
            <v>617259.9712070002</v>
          </cell>
        </row>
        <row r="2878">
          <cell r="A2878">
            <v>118256</v>
          </cell>
          <cell r="B2878">
            <v>239987.99713600002</v>
          </cell>
          <cell r="C2878">
            <v>239987.99713600002</v>
          </cell>
        </row>
        <row r="2879">
          <cell r="A2879">
            <v>122410</v>
          </cell>
          <cell r="B2879">
            <v>0</v>
          </cell>
          <cell r="C2879">
            <v>0</v>
          </cell>
        </row>
        <row r="2880">
          <cell r="A2880">
            <v>115223</v>
          </cell>
          <cell r="B2880">
            <v>51454.896078999998</v>
          </cell>
          <cell r="C2880">
            <v>51454.896078999998</v>
          </cell>
        </row>
        <row r="2881">
          <cell r="A2881">
            <v>125082</v>
          </cell>
          <cell r="B2881">
            <v>188442.39454800001</v>
          </cell>
          <cell r="C2881">
            <v>188442.39454800001</v>
          </cell>
        </row>
        <row r="2882">
          <cell r="A2882">
            <v>125147</v>
          </cell>
          <cell r="B2882">
            <v>35824.880054000001</v>
          </cell>
          <cell r="C2882">
            <v>35824.880054000001</v>
          </cell>
        </row>
        <row r="2883">
          <cell r="A2883">
            <v>121551</v>
          </cell>
          <cell r="B2883">
            <v>8601.5805959999998</v>
          </cell>
          <cell r="C2883">
            <v>8601.5805959999998</v>
          </cell>
        </row>
        <row r="2884">
          <cell r="A2884">
            <v>125372</v>
          </cell>
          <cell r="B2884">
            <v>204098.86506499999</v>
          </cell>
          <cell r="C2884">
            <v>204098.86506499999</v>
          </cell>
        </row>
        <row r="2885">
          <cell r="A2885">
            <v>120930</v>
          </cell>
          <cell r="B2885">
            <v>31106.679238000001</v>
          </cell>
          <cell r="C2885">
            <v>31106.679238000001</v>
          </cell>
        </row>
        <row r="2886">
          <cell r="A2886">
            <v>118547</v>
          </cell>
          <cell r="B2886">
            <v>0</v>
          </cell>
          <cell r="C2886">
            <v>0</v>
          </cell>
        </row>
        <row r="2887">
          <cell r="A2887">
            <v>115388</v>
          </cell>
          <cell r="B2887">
            <v>467226.78139100008</v>
          </cell>
          <cell r="C2887">
            <v>467226.78139100008</v>
          </cell>
        </row>
        <row r="2888">
          <cell r="A2888">
            <v>118705</v>
          </cell>
          <cell r="B2888">
            <v>638219.95901100012</v>
          </cell>
          <cell r="C2888">
            <v>638219.95901100012</v>
          </cell>
        </row>
        <row r="2889">
          <cell r="A2889">
            <v>118576</v>
          </cell>
          <cell r="B2889">
            <v>1258335.574063</v>
          </cell>
          <cell r="C2889">
            <v>1258335.574063</v>
          </cell>
        </row>
        <row r="2890">
          <cell r="A2890">
            <v>118628</v>
          </cell>
          <cell r="B2890">
            <v>219604.44149500006</v>
          </cell>
          <cell r="C2890">
            <v>219604.44149500006</v>
          </cell>
        </row>
        <row r="2891">
          <cell r="A2891">
            <v>118197</v>
          </cell>
          <cell r="B2891">
            <v>768422.38405100023</v>
          </cell>
          <cell r="C2891">
            <v>768422.38405100023</v>
          </cell>
        </row>
        <row r="2892">
          <cell r="A2892">
            <v>118559</v>
          </cell>
          <cell r="B2892">
            <v>381578.05719699996</v>
          </cell>
          <cell r="C2892">
            <v>381578.05719699996</v>
          </cell>
        </row>
        <row r="2893">
          <cell r="A2893">
            <v>120943</v>
          </cell>
          <cell r="B2893">
            <v>142405.76861199999</v>
          </cell>
          <cell r="C2893">
            <v>142405.76861199999</v>
          </cell>
        </row>
        <row r="2894">
          <cell r="A2894">
            <v>124023</v>
          </cell>
          <cell r="B2894">
            <v>0</v>
          </cell>
          <cell r="C2894">
            <v>0</v>
          </cell>
        </row>
        <row r="2895">
          <cell r="A2895">
            <v>126964</v>
          </cell>
          <cell r="B2895">
            <v>48579.919039000008</v>
          </cell>
          <cell r="C2895">
            <v>48579.919039000008</v>
          </cell>
        </row>
        <row r="2896">
          <cell r="A2896">
            <v>126813</v>
          </cell>
          <cell r="B2896">
            <v>36167.875647000001</v>
          </cell>
          <cell r="C2896">
            <v>36167.875647000001</v>
          </cell>
        </row>
        <row r="2897">
          <cell r="A2897">
            <v>121638</v>
          </cell>
          <cell r="B2897">
            <v>21322.205292999999</v>
          </cell>
          <cell r="C2897">
            <v>21322.205292999999</v>
          </cell>
        </row>
        <row r="2898">
          <cell r="A2898">
            <v>125526</v>
          </cell>
          <cell r="B2898">
            <v>774975.34395500005</v>
          </cell>
          <cell r="C2898">
            <v>774975.34395500005</v>
          </cell>
        </row>
        <row r="2899">
          <cell r="A2899">
            <v>122604</v>
          </cell>
          <cell r="B2899">
            <v>4589159.0907039996</v>
          </cell>
          <cell r="C2899">
            <v>4589159.0907039996</v>
          </cell>
        </row>
        <row r="2900">
          <cell r="A2900">
            <v>123508</v>
          </cell>
          <cell r="B2900">
            <v>3825821.4942689994</v>
          </cell>
          <cell r="C2900">
            <v>3825821.4942689994</v>
          </cell>
        </row>
        <row r="2901">
          <cell r="A2901">
            <v>122605</v>
          </cell>
          <cell r="B2901">
            <v>4589159.0907030003</v>
          </cell>
          <cell r="C2901">
            <v>4589159.0907030003</v>
          </cell>
        </row>
        <row r="2902">
          <cell r="A2902">
            <v>121511</v>
          </cell>
          <cell r="B2902">
            <v>5506292.2664160002</v>
          </cell>
          <cell r="C2902">
            <v>5506292.2664160002</v>
          </cell>
        </row>
        <row r="2903">
          <cell r="A2903">
            <v>121509</v>
          </cell>
          <cell r="B2903">
            <v>5506292.2664160002</v>
          </cell>
          <cell r="C2903">
            <v>5506292.2664160002</v>
          </cell>
        </row>
        <row r="2904">
          <cell r="A2904">
            <v>129398</v>
          </cell>
          <cell r="B2904">
            <v>32625.040364</v>
          </cell>
          <cell r="C2904">
            <v>32625.040364</v>
          </cell>
        </row>
        <row r="2905">
          <cell r="A2905">
            <v>129397</v>
          </cell>
          <cell r="B2905">
            <v>20076.651028</v>
          </cell>
          <cell r="C2905">
            <v>20076.651028</v>
          </cell>
        </row>
        <row r="2906">
          <cell r="A2906">
            <v>129399</v>
          </cell>
          <cell r="B2906">
            <v>37640.388815999999</v>
          </cell>
          <cell r="C2906">
            <v>37640.388815999999</v>
          </cell>
        </row>
        <row r="2907">
          <cell r="A2907">
            <v>122602</v>
          </cell>
          <cell r="B2907">
            <v>5506292.2664160002</v>
          </cell>
          <cell r="C2907">
            <v>5506292.2664160002</v>
          </cell>
        </row>
        <row r="2908">
          <cell r="A2908">
            <v>123863</v>
          </cell>
          <cell r="B2908">
            <v>685.80116499999997</v>
          </cell>
          <cell r="C2908">
            <v>685.80116499999997</v>
          </cell>
        </row>
        <row r="2909">
          <cell r="A2909">
            <v>124201</v>
          </cell>
          <cell r="B2909">
            <v>0</v>
          </cell>
          <cell r="C2909">
            <v>0</v>
          </cell>
        </row>
        <row r="2910">
          <cell r="A2910">
            <v>124202</v>
          </cell>
          <cell r="B2910">
            <v>0</v>
          </cell>
          <cell r="C2910">
            <v>0</v>
          </cell>
        </row>
        <row r="2911">
          <cell r="A2911">
            <v>121513</v>
          </cell>
          <cell r="B2911">
            <v>24237817.792888999</v>
          </cell>
          <cell r="C2911">
            <v>24237817.792888999</v>
          </cell>
        </row>
        <row r="2912">
          <cell r="A2912">
            <v>123862</v>
          </cell>
          <cell r="B2912">
            <v>731.80412000000001</v>
          </cell>
          <cell r="C2912">
            <v>731.80412000000001</v>
          </cell>
        </row>
        <row r="2913">
          <cell r="A2913">
            <v>124200</v>
          </cell>
          <cell r="B2913">
            <v>0</v>
          </cell>
          <cell r="C2913">
            <v>0</v>
          </cell>
        </row>
        <row r="2914">
          <cell r="A2914">
            <v>123019</v>
          </cell>
          <cell r="B2914">
            <v>0</v>
          </cell>
          <cell r="C2914">
            <v>0</v>
          </cell>
        </row>
        <row r="2915">
          <cell r="A2915">
            <v>123865</v>
          </cell>
          <cell r="B2915">
            <v>660.96440000000007</v>
          </cell>
          <cell r="C2915">
            <v>660.96440000000007</v>
          </cell>
        </row>
        <row r="2916">
          <cell r="A2916">
            <v>121510</v>
          </cell>
          <cell r="B2916">
            <v>5506292.2664160002</v>
          </cell>
          <cell r="C2916">
            <v>5506292.2664160002</v>
          </cell>
        </row>
        <row r="2917">
          <cell r="A2917">
            <v>123864</v>
          </cell>
          <cell r="B2917">
            <v>731.80412000000001</v>
          </cell>
          <cell r="C2917">
            <v>731.80412000000001</v>
          </cell>
        </row>
        <row r="2918">
          <cell r="A2918">
            <v>124114</v>
          </cell>
          <cell r="B2918">
            <v>48234.769568000003</v>
          </cell>
          <cell r="C2918">
            <v>48234.769568000003</v>
          </cell>
        </row>
        <row r="2919">
          <cell r="A2919">
            <v>123683</v>
          </cell>
          <cell r="B2919">
            <v>48234.767540999994</v>
          </cell>
          <cell r="C2919">
            <v>48234.767540999994</v>
          </cell>
        </row>
        <row r="2920">
          <cell r="A2920">
            <v>122603</v>
          </cell>
          <cell r="B2920">
            <v>5510524.3633829998</v>
          </cell>
          <cell r="C2920">
            <v>5510524.3633829998</v>
          </cell>
        </row>
        <row r="2921">
          <cell r="A2921">
            <v>123020</v>
          </cell>
          <cell r="B2921">
            <v>33610.088961000001</v>
          </cell>
          <cell r="C2921">
            <v>33610.088961000001</v>
          </cell>
        </row>
        <row r="2922">
          <cell r="A2922">
            <v>127739</v>
          </cell>
          <cell r="B2922">
            <v>525201.88599800004</v>
          </cell>
          <cell r="C2922">
            <v>525201.88599800004</v>
          </cell>
        </row>
        <row r="2923">
          <cell r="A2923">
            <v>127697</v>
          </cell>
          <cell r="B2923">
            <v>16001416.546282001</v>
          </cell>
          <cell r="C2923">
            <v>16001416.546282001</v>
          </cell>
        </row>
        <row r="2924">
          <cell r="A2924">
            <v>128116</v>
          </cell>
          <cell r="B2924">
            <v>33346.214590000003</v>
          </cell>
          <cell r="C2924">
            <v>33346.214590000003</v>
          </cell>
        </row>
        <row r="2925">
          <cell r="A2925">
            <v>128117</v>
          </cell>
          <cell r="B2925">
            <v>22610.415813000003</v>
          </cell>
          <cell r="C2925">
            <v>22610.415813000003</v>
          </cell>
        </row>
        <row r="2926">
          <cell r="A2926">
            <v>128120</v>
          </cell>
          <cell r="B2926">
            <v>12330406.021765999</v>
          </cell>
          <cell r="C2926">
            <v>12330406.021765999</v>
          </cell>
        </row>
        <row r="2927">
          <cell r="A2927">
            <v>129206</v>
          </cell>
          <cell r="B2927">
            <v>20671188.391970981</v>
          </cell>
          <cell r="C2927">
            <v>20671188.391970981</v>
          </cell>
        </row>
        <row r="2928">
          <cell r="A2928">
            <v>128115</v>
          </cell>
          <cell r="B2928">
            <v>40718.230455999998</v>
          </cell>
          <cell r="C2928">
            <v>40718.230455999998</v>
          </cell>
        </row>
        <row r="2929">
          <cell r="A2929">
            <v>127865</v>
          </cell>
          <cell r="B2929">
            <v>17357170.672713004</v>
          </cell>
          <cell r="C2929">
            <v>17357170.672713004</v>
          </cell>
        </row>
        <row r="2930">
          <cell r="A2930">
            <v>128114</v>
          </cell>
          <cell r="B2930">
            <v>49059.438195999996</v>
          </cell>
          <cell r="C2930">
            <v>49059.438195999996</v>
          </cell>
        </row>
        <row r="2931">
          <cell r="A2931">
            <v>128119</v>
          </cell>
          <cell r="B2931">
            <v>6957131.1564299986</v>
          </cell>
          <cell r="C2931">
            <v>6957131.1564299986</v>
          </cell>
        </row>
        <row r="2932">
          <cell r="A2932">
            <v>128118</v>
          </cell>
          <cell r="B2932">
            <v>28429.253236999997</v>
          </cell>
          <cell r="C2932">
            <v>28429.253236999997</v>
          </cell>
        </row>
        <row r="2933">
          <cell r="A2933">
            <v>128113</v>
          </cell>
          <cell r="B2933">
            <v>811787.75112799986</v>
          </cell>
          <cell r="C2933">
            <v>811787.75112799986</v>
          </cell>
        </row>
        <row r="2934">
          <cell r="A2934">
            <v>127930</v>
          </cell>
          <cell r="B2934">
            <v>27841956.112731013</v>
          </cell>
          <cell r="C2934">
            <v>27841956.112731013</v>
          </cell>
        </row>
        <row r="2935">
          <cell r="A2935">
            <v>128112</v>
          </cell>
          <cell r="B2935">
            <v>31289.658708999999</v>
          </cell>
          <cell r="C2935">
            <v>31289.658708999999</v>
          </cell>
        </row>
        <row r="2936">
          <cell r="A2936">
            <v>127873</v>
          </cell>
          <cell r="B2936">
            <v>9504392.6864019986</v>
          </cell>
          <cell r="C2936">
            <v>9504392.6864019986</v>
          </cell>
        </row>
        <row r="2937">
          <cell r="A2937">
            <v>119633</v>
          </cell>
          <cell r="B2937">
            <v>2986185.3911850005</v>
          </cell>
          <cell r="C2937">
            <v>2986185.3911850005</v>
          </cell>
        </row>
        <row r="2938">
          <cell r="A2938">
            <v>119617</v>
          </cell>
          <cell r="B2938">
            <v>1157807.5954279997</v>
          </cell>
          <cell r="C2938">
            <v>1134864.5636259997</v>
          </cell>
        </row>
        <row r="2939">
          <cell r="A2939">
            <v>119616</v>
          </cell>
          <cell r="B2939">
            <v>1809867.4680529998</v>
          </cell>
          <cell r="C2939">
            <v>1774051.3308890001</v>
          </cell>
        </row>
        <row r="2940">
          <cell r="A2940">
            <v>116047</v>
          </cell>
          <cell r="B2940">
            <v>432972.08462699992</v>
          </cell>
          <cell r="C2940">
            <v>432972.08462699992</v>
          </cell>
        </row>
        <row r="2941">
          <cell r="A2941">
            <v>124949</v>
          </cell>
          <cell r="B2941">
            <v>2174924.1630000011</v>
          </cell>
          <cell r="C2941">
            <v>2174924.1630000011</v>
          </cell>
        </row>
        <row r="2942">
          <cell r="A2942">
            <v>119748</v>
          </cell>
          <cell r="B2942">
            <v>3287963.2043710006</v>
          </cell>
          <cell r="C2942">
            <v>3222203.9484059992</v>
          </cell>
        </row>
        <row r="2943">
          <cell r="A2943">
            <v>118217</v>
          </cell>
          <cell r="B2943">
            <v>3486559.6077380008</v>
          </cell>
          <cell r="C2943">
            <v>3416828.2568519986</v>
          </cell>
        </row>
        <row r="2944">
          <cell r="A2944">
            <v>118734</v>
          </cell>
          <cell r="B2944">
            <v>1284406.5399019993</v>
          </cell>
          <cell r="C2944">
            <v>1258718.4027249997</v>
          </cell>
        </row>
        <row r="2945">
          <cell r="A2945">
            <v>119713</v>
          </cell>
          <cell r="B2945">
            <v>356102.30001200002</v>
          </cell>
          <cell r="C2945">
            <v>348980.25272200012</v>
          </cell>
        </row>
        <row r="2946">
          <cell r="A2946">
            <v>118744</v>
          </cell>
          <cell r="B2946">
            <v>1635490.1948910004</v>
          </cell>
          <cell r="C2946">
            <v>1602780.4054480006</v>
          </cell>
        </row>
        <row r="2947">
          <cell r="A2947">
            <v>117712</v>
          </cell>
          <cell r="B2947">
            <v>1283718.450833</v>
          </cell>
          <cell r="C2947">
            <v>1283718.450833</v>
          </cell>
        </row>
        <row r="2948">
          <cell r="A2948">
            <v>118818</v>
          </cell>
          <cell r="B2948">
            <v>1072014.5598609999</v>
          </cell>
          <cell r="C2948">
            <v>1072014.5598609999</v>
          </cell>
        </row>
        <row r="2949">
          <cell r="A2949">
            <v>116441</v>
          </cell>
          <cell r="B2949">
            <v>1654514.4634210002</v>
          </cell>
          <cell r="C2949">
            <v>1654514.4634210002</v>
          </cell>
        </row>
        <row r="2950">
          <cell r="A2950">
            <v>118819</v>
          </cell>
          <cell r="B2950">
            <v>32829.761339999997</v>
          </cell>
          <cell r="C2950">
            <v>32829.761339999997</v>
          </cell>
        </row>
        <row r="2951">
          <cell r="A2951">
            <v>122530</v>
          </cell>
          <cell r="B2951">
            <v>8970655.0935059991</v>
          </cell>
          <cell r="C2951">
            <v>8970655.0935059991</v>
          </cell>
        </row>
        <row r="2952">
          <cell r="A2952">
            <v>124313</v>
          </cell>
          <cell r="B2952">
            <v>44235.136250999996</v>
          </cell>
          <cell r="C2952">
            <v>44235.136250999996</v>
          </cell>
        </row>
        <row r="2953">
          <cell r="A2953">
            <v>122091</v>
          </cell>
          <cell r="B2953">
            <v>0</v>
          </cell>
          <cell r="C2953">
            <v>0</v>
          </cell>
        </row>
        <row r="2954">
          <cell r="A2954">
            <v>124311</v>
          </cell>
          <cell r="B2954">
            <v>36398.454757999993</v>
          </cell>
          <cell r="C2954">
            <v>36398.454757999993</v>
          </cell>
        </row>
        <row r="2955">
          <cell r="A2955">
            <v>124667</v>
          </cell>
          <cell r="B2955">
            <v>0</v>
          </cell>
          <cell r="C2955">
            <v>0</v>
          </cell>
        </row>
        <row r="2956">
          <cell r="A2956">
            <v>124674</v>
          </cell>
          <cell r="B2956">
            <v>0</v>
          </cell>
          <cell r="C2956">
            <v>0</v>
          </cell>
        </row>
        <row r="2957">
          <cell r="A2957">
            <v>124312</v>
          </cell>
          <cell r="B2957">
            <v>43389.560867999993</v>
          </cell>
          <cell r="C2957">
            <v>43389.560867999993</v>
          </cell>
        </row>
        <row r="2958">
          <cell r="A2958">
            <v>120391</v>
          </cell>
          <cell r="B2958">
            <v>636652.82487500005</v>
          </cell>
          <cell r="C2958">
            <v>636652.82487500005</v>
          </cell>
        </row>
        <row r="2959">
          <cell r="A2959">
            <v>124310</v>
          </cell>
          <cell r="B2959">
            <v>22794.920679999999</v>
          </cell>
          <cell r="C2959">
            <v>22794.920679999999</v>
          </cell>
        </row>
        <row r="2960">
          <cell r="A2960">
            <v>123918</v>
          </cell>
          <cell r="B2960">
            <v>1583755.4314470002</v>
          </cell>
          <cell r="C2960">
            <v>1583755.4314470002</v>
          </cell>
        </row>
        <row r="2961">
          <cell r="A2961">
            <v>123835</v>
          </cell>
          <cell r="B2961">
            <v>599461.55158900004</v>
          </cell>
          <cell r="C2961">
            <v>599461.55158900004</v>
          </cell>
        </row>
        <row r="2962">
          <cell r="A2962">
            <v>124268</v>
          </cell>
          <cell r="B2962">
            <v>1752079.1214110001</v>
          </cell>
          <cell r="C2962">
            <v>1752079.1214110001</v>
          </cell>
        </row>
        <row r="2963">
          <cell r="A2963">
            <v>124267</v>
          </cell>
          <cell r="B2963">
            <v>290604.92408099998</v>
          </cell>
          <cell r="C2963">
            <v>290604.92408099998</v>
          </cell>
        </row>
        <row r="2964">
          <cell r="A2964">
            <v>124271</v>
          </cell>
          <cell r="B2964">
            <v>1116960.852002</v>
          </cell>
          <cell r="C2964">
            <v>1116960.852002</v>
          </cell>
        </row>
        <row r="2965">
          <cell r="A2965">
            <v>124636</v>
          </cell>
          <cell r="B2965">
            <v>402192.33774799999</v>
          </cell>
          <cell r="C2965">
            <v>402192.33774799999</v>
          </cell>
        </row>
        <row r="2966">
          <cell r="A2966">
            <v>124270</v>
          </cell>
          <cell r="B2966">
            <v>1006208.1557769999</v>
          </cell>
          <cell r="C2966">
            <v>1006208.1557769999</v>
          </cell>
        </row>
        <row r="2967">
          <cell r="A2967">
            <v>124266</v>
          </cell>
          <cell r="B2967">
            <v>1488577.5873450001</v>
          </cell>
          <cell r="C2967">
            <v>1488577.5873450001</v>
          </cell>
        </row>
        <row r="2968">
          <cell r="A2968">
            <v>124269</v>
          </cell>
          <cell r="B2968">
            <v>416535.57369600004</v>
          </cell>
          <cell r="C2968">
            <v>416535.57369600004</v>
          </cell>
        </row>
        <row r="2969">
          <cell r="A2969">
            <v>124274</v>
          </cell>
          <cell r="B2969">
            <v>438217.92635400005</v>
          </cell>
          <cell r="C2969">
            <v>438217.92635400005</v>
          </cell>
        </row>
        <row r="2970">
          <cell r="A2970">
            <v>124273</v>
          </cell>
          <cell r="B2970">
            <v>88055.288698000004</v>
          </cell>
          <cell r="C2970">
            <v>88055.288698000004</v>
          </cell>
        </row>
        <row r="2971">
          <cell r="A2971">
            <v>124272</v>
          </cell>
          <cell r="B2971">
            <v>866239.61311999988</v>
          </cell>
          <cell r="C2971">
            <v>866239.61311999988</v>
          </cell>
        </row>
        <row r="2972">
          <cell r="A2972">
            <v>124314</v>
          </cell>
          <cell r="B2972">
            <v>16596.845147999997</v>
          </cell>
          <cell r="C2972">
            <v>16596.845147999997</v>
          </cell>
        </row>
        <row r="2973">
          <cell r="A2973">
            <v>124315</v>
          </cell>
          <cell r="B2973">
            <v>15894.927952000004</v>
          </cell>
          <cell r="C2973">
            <v>15894.927952000004</v>
          </cell>
        </row>
        <row r="2974">
          <cell r="A2974">
            <v>124344</v>
          </cell>
          <cell r="B2974">
            <v>1538886.6759240008</v>
          </cell>
          <cell r="C2974">
            <v>1538886.6759240008</v>
          </cell>
        </row>
        <row r="2975">
          <cell r="A2975">
            <v>124563</v>
          </cell>
          <cell r="B2975">
            <v>0</v>
          </cell>
          <cell r="C2975">
            <v>0</v>
          </cell>
        </row>
        <row r="2976">
          <cell r="A2976">
            <v>124789</v>
          </cell>
          <cell r="B2976">
            <v>0</v>
          </cell>
          <cell r="C2976">
            <v>0</v>
          </cell>
        </row>
        <row r="2977">
          <cell r="A2977">
            <v>125074</v>
          </cell>
          <cell r="B2977">
            <v>497849.63171000005</v>
          </cell>
          <cell r="C2977">
            <v>497849.63171000005</v>
          </cell>
        </row>
        <row r="2978">
          <cell r="A2978">
            <v>125145</v>
          </cell>
          <cell r="B2978">
            <v>713456.70640699985</v>
          </cell>
          <cell r="C2978">
            <v>713456.70640699985</v>
          </cell>
        </row>
        <row r="2979">
          <cell r="A2979">
            <v>123966</v>
          </cell>
          <cell r="B2979">
            <v>1896866.4102400001</v>
          </cell>
          <cell r="C2979">
            <v>1896866.4102400001</v>
          </cell>
        </row>
        <row r="2980">
          <cell r="A2980">
            <v>124263</v>
          </cell>
          <cell r="B2980">
            <v>167441.65707300001</v>
          </cell>
          <cell r="C2980">
            <v>167441.65707300001</v>
          </cell>
        </row>
        <row r="2981">
          <cell r="A2981">
            <v>120404</v>
          </cell>
          <cell r="B2981">
            <v>3735430.6832410004</v>
          </cell>
          <cell r="C2981">
            <v>3735430.6832410004</v>
          </cell>
        </row>
        <row r="2982">
          <cell r="A2982">
            <v>122438</v>
          </cell>
          <cell r="B2982">
            <v>789783.51715800003</v>
          </cell>
          <cell r="C2982">
            <v>789783.51715800003</v>
          </cell>
        </row>
        <row r="2983">
          <cell r="A2983">
            <v>122963</v>
          </cell>
          <cell r="B2983">
            <v>567453.70057199989</v>
          </cell>
          <cell r="C2983">
            <v>567453.70057199989</v>
          </cell>
        </row>
        <row r="2984">
          <cell r="A2984">
            <v>122764</v>
          </cell>
          <cell r="B2984">
            <v>3075807.9180220002</v>
          </cell>
          <cell r="C2984">
            <v>3075807.9180220002</v>
          </cell>
        </row>
        <row r="2985">
          <cell r="A2985">
            <v>122116</v>
          </cell>
          <cell r="B2985">
            <v>0</v>
          </cell>
          <cell r="C2985">
            <v>0</v>
          </cell>
        </row>
        <row r="2986">
          <cell r="A2986">
            <v>122830</v>
          </cell>
          <cell r="B2986">
            <v>12024.817607000001</v>
          </cell>
          <cell r="C2986">
            <v>12024.817607000001</v>
          </cell>
        </row>
        <row r="2987">
          <cell r="A2987">
            <v>124717</v>
          </cell>
          <cell r="B2987">
            <v>52786.368613000006</v>
          </cell>
          <cell r="C2987">
            <v>52786.368613000006</v>
          </cell>
        </row>
        <row r="2988">
          <cell r="A2988">
            <v>124703</v>
          </cell>
          <cell r="B2988">
            <v>46846.696711999997</v>
          </cell>
          <cell r="C2988">
            <v>46846.696711999997</v>
          </cell>
        </row>
        <row r="2989">
          <cell r="A2989">
            <v>124718</v>
          </cell>
          <cell r="B2989">
            <v>45395.594017000003</v>
          </cell>
          <cell r="C2989">
            <v>45395.594017000003</v>
          </cell>
        </row>
        <row r="2990">
          <cell r="A2990">
            <v>120832</v>
          </cell>
          <cell r="B2990">
            <v>0</v>
          </cell>
          <cell r="C2990">
            <v>0</v>
          </cell>
        </row>
        <row r="2991">
          <cell r="A2991">
            <v>124396</v>
          </cell>
          <cell r="B2991">
            <v>3321.3716570000001</v>
          </cell>
          <cell r="C2991">
            <v>3321.3716570000001</v>
          </cell>
        </row>
        <row r="2992">
          <cell r="A2992">
            <v>124395</v>
          </cell>
          <cell r="B2992">
            <v>18716.213727999999</v>
          </cell>
          <cell r="C2992">
            <v>18716.213727999999</v>
          </cell>
        </row>
        <row r="2993">
          <cell r="A2993">
            <v>124394</v>
          </cell>
          <cell r="B2993">
            <v>21634.126163000001</v>
          </cell>
          <cell r="C2993">
            <v>21634.126163000001</v>
          </cell>
        </row>
        <row r="2994">
          <cell r="A2994">
            <v>124845</v>
          </cell>
          <cell r="B2994">
            <v>45870.358320000007</v>
          </cell>
          <cell r="C2994">
            <v>45870.358320000007</v>
          </cell>
        </row>
        <row r="2995">
          <cell r="A2995">
            <v>124720</v>
          </cell>
          <cell r="B2995">
            <v>52519.079081000003</v>
          </cell>
          <cell r="C2995">
            <v>52519.079081000003</v>
          </cell>
        </row>
        <row r="2996">
          <cell r="A2996">
            <v>124846</v>
          </cell>
          <cell r="B2996">
            <v>50285.533841000004</v>
          </cell>
          <cell r="C2996">
            <v>50285.533841000004</v>
          </cell>
        </row>
        <row r="2997">
          <cell r="A2997">
            <v>124862</v>
          </cell>
          <cell r="B2997">
            <v>36262.778695000001</v>
          </cell>
          <cell r="C2997">
            <v>36262.778695000001</v>
          </cell>
        </row>
        <row r="2998">
          <cell r="A2998">
            <v>124390</v>
          </cell>
          <cell r="B2998">
            <v>0</v>
          </cell>
          <cell r="C2998">
            <v>0</v>
          </cell>
        </row>
        <row r="2999">
          <cell r="A2999">
            <v>121525</v>
          </cell>
          <cell r="B2999">
            <v>297653.86913200002</v>
          </cell>
          <cell r="C2999">
            <v>297653.86913200002</v>
          </cell>
        </row>
        <row r="3000">
          <cell r="A3000">
            <v>123237</v>
          </cell>
          <cell r="B3000">
            <v>293710.99033200002</v>
          </cell>
          <cell r="C3000">
            <v>293710.99033200002</v>
          </cell>
        </row>
        <row r="3001">
          <cell r="A3001">
            <v>123944</v>
          </cell>
          <cell r="B3001">
            <v>0</v>
          </cell>
          <cell r="C3001">
            <v>0</v>
          </cell>
        </row>
        <row r="3002">
          <cell r="A3002">
            <v>123823</v>
          </cell>
          <cell r="B3002">
            <v>252474.00158700004</v>
          </cell>
          <cell r="C3002">
            <v>252474.00158700004</v>
          </cell>
        </row>
        <row r="3003">
          <cell r="A3003">
            <v>123005</v>
          </cell>
          <cell r="B3003">
            <v>4906062.7146480018</v>
          </cell>
          <cell r="C3003">
            <v>4906062.7146480018</v>
          </cell>
        </row>
        <row r="3004">
          <cell r="A3004">
            <v>124262</v>
          </cell>
          <cell r="B3004">
            <v>595900.40082500002</v>
          </cell>
          <cell r="C3004">
            <v>595900.40082500002</v>
          </cell>
        </row>
        <row r="3005">
          <cell r="A3005">
            <v>125167</v>
          </cell>
          <cell r="B3005">
            <v>38449.502134000002</v>
          </cell>
          <cell r="C3005">
            <v>38449.502134000002</v>
          </cell>
        </row>
        <row r="3006">
          <cell r="A3006">
            <v>122018</v>
          </cell>
          <cell r="B3006">
            <v>1937337.1890580012</v>
          </cell>
          <cell r="C3006">
            <v>1937337.1890580012</v>
          </cell>
        </row>
        <row r="3007">
          <cell r="A3007">
            <v>123788</v>
          </cell>
          <cell r="B3007">
            <v>49672.159028999995</v>
          </cell>
          <cell r="C3007">
            <v>49672.159028999995</v>
          </cell>
        </row>
        <row r="3008">
          <cell r="A3008">
            <v>125213</v>
          </cell>
          <cell r="B3008">
            <v>3044.3654289999999</v>
          </cell>
          <cell r="C3008">
            <v>3044.3654289999999</v>
          </cell>
        </row>
        <row r="3009">
          <cell r="A3009">
            <v>124535</v>
          </cell>
          <cell r="B3009">
            <v>65346.301291000003</v>
          </cell>
          <cell r="C3009">
            <v>65346.301291000003</v>
          </cell>
        </row>
        <row r="3010">
          <cell r="A3010">
            <v>123709</v>
          </cell>
          <cell r="B3010">
            <v>304973.24421800004</v>
          </cell>
          <cell r="C3010">
            <v>304973.24421800004</v>
          </cell>
        </row>
        <row r="3011">
          <cell r="A3011">
            <v>122957</v>
          </cell>
          <cell r="B3011">
            <v>724248.85473300004</v>
          </cell>
          <cell r="C3011">
            <v>724248.85473300004</v>
          </cell>
        </row>
        <row r="3012">
          <cell r="A3012">
            <v>121728</v>
          </cell>
          <cell r="B3012">
            <v>237467.66296800005</v>
          </cell>
          <cell r="C3012">
            <v>237467.66296800005</v>
          </cell>
        </row>
        <row r="3013">
          <cell r="A3013">
            <v>124547</v>
          </cell>
          <cell r="B3013">
            <v>0</v>
          </cell>
          <cell r="C3013">
            <v>0</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8"/>
      <sheetName val="AP9"/>
      <sheetName val="AP13"/>
      <sheetName val="Nefinalizate"/>
      <sheetName val="Nefunctionale"/>
      <sheetName val="Etapizate 1mil"/>
      <sheetName val="Etapizate 5 mil"/>
      <sheetName val="toate 31.05"/>
    </sheetNames>
    <sheetDataSet>
      <sheetData sheetId="0"/>
      <sheetData sheetId="1"/>
      <sheetData sheetId="2"/>
      <sheetData sheetId="3"/>
      <sheetData sheetId="4"/>
      <sheetData sheetId="5"/>
      <sheetData sheetId="6"/>
      <sheetData sheetId="7">
        <row r="812">
          <cell r="B812">
            <v>123669</v>
          </cell>
          <cell r="C812">
            <v>4285</v>
          </cell>
          <cell r="D812">
            <v>8</v>
          </cell>
          <cell r="E812" t="str">
            <v>PI8.1a</v>
          </cell>
          <cell r="F812" t="str">
            <v>2.SE</v>
          </cell>
          <cell r="G812" t="str">
            <v>GL</v>
          </cell>
          <cell r="H812" t="str">
            <v>Extindere, reabilitare, modernizare și dotare Ambulatoriu Integrat de Specialitate al Spitalului Orășenesc Târgu Bujor</v>
          </cell>
          <cell r="I812" t="str">
            <v>Unitatea Administrativ Teritoriala Judetul Galati</v>
          </cell>
          <cell r="J812">
            <v>85</v>
          </cell>
          <cell r="K812">
            <v>42705</v>
          </cell>
          <cell r="L812">
            <v>43605</v>
          </cell>
          <cell r="M812">
            <v>45291</v>
          </cell>
          <cell r="N812">
            <v>12656744.49</v>
          </cell>
          <cell r="O812">
            <v>10696882.66</v>
          </cell>
          <cell r="P812">
            <v>7487817.8899999997</v>
          </cell>
          <cell r="Q812">
            <v>2995124.54</v>
          </cell>
          <cell r="R812">
            <v>213940.23000000045</v>
          </cell>
          <cell r="S812">
            <v>1959861.83</v>
          </cell>
          <cell r="T812">
            <v>0.3</v>
          </cell>
          <cell r="U812" t="str">
            <v>Procedura de achizitie PT + executie lucrari lansata in data de 09.11.2019, însă procedura a fost anulată si reluata.
Contract PT si executie lucrari nr. 7354/07.07.2020 semnat cu LUXURIA AEDIFICIUM SRL. PT realizat si verificat.
A fost prelungita perioada de implementare pana la 31.12.2023. 
Contractul principal a fost reziliat. A fost relansată achizitia pentru restul de lucrărilor de executat.</v>
          </cell>
          <cell r="V812">
            <v>5</v>
          </cell>
          <cell r="W812">
            <v>38489.851609999998</v>
          </cell>
          <cell r="X812">
            <v>187051.91</v>
          </cell>
          <cell r="Y812">
            <v>187051.91</v>
          </cell>
          <cell r="Z812">
            <v>130936.34</v>
          </cell>
        </row>
        <row r="818">
          <cell r="B818">
            <v>127039</v>
          </cell>
          <cell r="C818">
            <v>4729</v>
          </cell>
          <cell r="D818">
            <v>8</v>
          </cell>
          <cell r="E818" t="str">
            <v>PI8.1A</v>
          </cell>
          <cell r="F818" t="str">
            <v>2.SE</v>
          </cell>
          <cell r="G818" t="str">
            <v>VN</v>
          </cell>
          <cell r="H818" t="str">
            <v>EXTINDERE FUNCTIONALA SI DOTAREA AMBULATORIULUI INTEGRAT DIN CADRUL SPITALULUI "N.N.SAVEANU" VIDRA</v>
          </cell>
          <cell r="I818" t="str">
            <v>Unitatea Administrativ Teritoriala Comuna Vidra</v>
          </cell>
          <cell r="J818">
            <v>65</v>
          </cell>
          <cell r="K818">
            <v>43319</v>
          </cell>
          <cell r="L818">
            <v>43727</v>
          </cell>
          <cell r="M818">
            <v>45291</v>
          </cell>
          <cell r="N818">
            <v>12974495.33</v>
          </cell>
          <cell r="O818">
            <v>10699830.18</v>
          </cell>
          <cell r="P818">
            <v>7489881.1299999999</v>
          </cell>
          <cell r="Q818">
            <v>2995952.45</v>
          </cell>
          <cell r="R818">
            <v>213996.59999999963</v>
          </cell>
          <cell r="S818">
            <v>2274665.1500000004</v>
          </cell>
          <cell r="T818">
            <v>0</v>
          </cell>
          <cell r="U818" t="str">
            <v>Contract Servicii de proiectare (faza PT+DDE+DTAC), inclusiv asistență tehnică din partea proiectantului nr. 3083/04.05.2020, încheiat cu S.C. INGINERII PROIECT S.R.L. 
Spitalul are un corp separat unde este prevazut a gazdui un Computer Tomograf. Corpul trebuie modificat, dar fiind declarat cladire de patrimoniu a trebuit obținut avizul de la Directia de cultură, care a durat mai bine de 1 an. 
Proiectul tehnic a fost avizat si incarcat în SMIS. A fost încheiată documentatia de achizitie a investitiei de baza (lucrari) și publicată în SICAP. 
Perioada de implementare a proiectului a fost prelungita pana la 31.12.2023.
Proiectul prezinta RISC maxim de nefinalizare la 31.12.2023</v>
          </cell>
          <cell r="V818">
            <v>5</v>
          </cell>
          <cell r="W818">
            <v>112201.424174</v>
          </cell>
          <cell r="X818">
            <v>539332</v>
          </cell>
          <cell r="Y818">
            <v>539332</v>
          </cell>
          <cell r="Z818">
            <v>377532.4</v>
          </cell>
        </row>
        <row r="823">
          <cell r="B823">
            <v>127020</v>
          </cell>
          <cell r="C823">
            <v>5037</v>
          </cell>
          <cell r="D823">
            <v>8</v>
          </cell>
          <cell r="E823" t="str">
            <v>PI8.1a</v>
          </cell>
          <cell r="F823" t="str">
            <v>2.SE</v>
          </cell>
          <cell r="G823" t="str">
            <v>BZ</v>
          </cell>
          <cell r="H823" t="str">
            <v>Dotarea Ambulatoriului Integrat din cadrul Spitalului Municipal Râmnicu Sarat</v>
          </cell>
          <cell r="I823" t="str">
            <v>Unitatea Administrativ Teritoriala Municipiul Ramnicu Sarat</v>
          </cell>
          <cell r="J823">
            <v>63</v>
          </cell>
          <cell r="K823">
            <v>43384</v>
          </cell>
          <cell r="L823">
            <v>43819</v>
          </cell>
          <cell r="M823">
            <v>45291</v>
          </cell>
          <cell r="N823">
            <v>11365536.140000001</v>
          </cell>
          <cell r="O823">
            <v>9719976.5999999996</v>
          </cell>
          <cell r="P823">
            <v>6803983.6200000001</v>
          </cell>
          <cell r="Q823">
            <v>2721593.45</v>
          </cell>
          <cell r="R823">
            <v>194399.52999999933</v>
          </cell>
          <cell r="S823">
            <v>1645559.540000001</v>
          </cell>
          <cell r="T823">
            <v>0</v>
          </cell>
          <cell r="U823" t="str">
            <v>Proiectul nu prevede executie de lucrari. 
Contractul principal nu a fost incheiat.
Procedura Furnizare echipamente si dotari a fost lansata in data de 07.05.2020 si a fost anulata in data de 23.06.2020, avand in vedere numarul mare de solicitari de clarificari de la potentialii ofertanti, privind caracteristicile tehnice ale echipamentelor.
A fost aprobata de catre Consiliul Local al Municipiului Ramnicu Sarat, conform HCL 266/22.12.2021, valoarea totala a proiectului „Dotarea Ambulatoriului Integrat din cadrul Spitalului Municipal Ramnicu Sarat” ca urmare a actualizarii listei de echipamente/dotari, respectiv a caracteristicilor tehnice ale acestora, a cheltuielilor neeligibile aferente acestui proiect precum si modificarea Acordului de parteneriat incheiat intre Municipiul Ramnicu Sarat – lider de proiect (partener 1) si Spitalul Municipal Ramnicu Sarat (partener 2), in mod corespunzator.
A fost semnat Actul aditional nr. 1/28.04.2022 la contractul de finantare privind actualizarea listei echipamentelor, a valorii totale a proiectului,a prelungirii perioadei de implementare pana la data de 31.12.2022.
Procedura de achizitie Furnizare echipamente și dotări (6 loturi) a fost relansata in data de 14.10.2022, anuntul avand numarul DF1162313. In data de 21.10.2022 s-a publicat in SEAP Anuntul de participare nr. CN1048489/21.10.2022. 
In data de 23.11.2022, ora 15:00 a avut loc deschiderea ofertelor.
In urma publicarii procedurii de achizitie publica, a fost primita o contestatie privind documentatia de atribuire aferenta lotului 3. La data deschiderii ofertelor documentatia de atribuire aferenta lotului 3 a fost anulata de catre SEAP. A fost primita Decizia CNSC din data de 07.12.2022 prin care admite contestatia formulata de operatorul econonmic si anuleaza procedura de atribuire pentru lotul 3. Pentru loturile 4 si 5 au fost depuse oferte inadmisibile. 
Urmeaza a fi semnate contractele pentru loturile 1,2 si 6.
Beneficiarul a prelungit perioada de implementare pana la 31.12.2023</v>
          </cell>
          <cell r="V823">
            <v>5</v>
          </cell>
          <cell r="W823">
            <v>23575.898082000003</v>
          </cell>
          <cell r="X823">
            <v>114240</v>
          </cell>
          <cell r="Y823">
            <v>114240</v>
          </cell>
          <cell r="Z823">
            <v>79968</v>
          </cell>
        </row>
        <row r="827">
          <cell r="B827">
            <v>140446</v>
          </cell>
          <cell r="C827">
            <v>7274</v>
          </cell>
          <cell r="D827">
            <v>8</v>
          </cell>
          <cell r="E827" t="str">
            <v>PI8.1a</v>
          </cell>
          <cell r="F827" t="str">
            <v>2.SE</v>
          </cell>
          <cell r="G827" t="str">
            <v>TL</v>
          </cell>
          <cell r="H827" t="str">
            <v>Extindere functionala si dotare a Ambulatoriului integrat al Spitalului Orasenesc Macin</v>
          </cell>
          <cell r="I827" t="str">
            <v>Unitatea Administrativ Teritoriala Orasul Macin</v>
          </cell>
          <cell r="J827">
            <v>43</v>
          </cell>
          <cell r="K827">
            <v>43983</v>
          </cell>
          <cell r="L827">
            <v>44532</v>
          </cell>
          <cell r="M827">
            <v>45291</v>
          </cell>
          <cell r="N827">
            <v>37272812.009999998</v>
          </cell>
          <cell r="O827">
            <v>37254962.009999998</v>
          </cell>
          <cell r="P827">
            <v>26078473.41</v>
          </cell>
          <cell r="Q827">
            <v>10431389.359999999</v>
          </cell>
          <cell r="R827">
            <v>745099.23999999836</v>
          </cell>
          <cell r="S827">
            <v>17850</v>
          </cell>
          <cell r="T827">
            <v>0</v>
          </cell>
          <cell r="U827" t="str">
            <v>A fost publicat in SEAP anuntul SCN nr. 1112058/04.08.2022 pentru atribuirea contractului de Servicii de proiectare si asistenta tehnica. In prezent ofertele se afla in etapa de evaluare calificare si tehnica ce are ca data limita data 13.09.2022. In data de 30.09.2022, comisia de evaluare s-a intrunit in sedinta intermediara de evaluare nr.3 pentru a evalua raspunsul ofertantului. A fost intocmit procesul verbal al sedintei
intermediare nr.3, inregistrat la AC sub nr.11856/30.09.2022. Comisia de evaluare a finalizat procesul de evaluare a documentelor de calificare. A fost intocmit procesul verbal privind evaluarea garantiei de participare, a informatiilor din DUAE si a documentelor care il insotesc, inregistrat la AC sub nr.11857/30.09.2022. Beneficiarul sustine că proiectul se va finaliza la timp însă exista riscul real ca acest lucru sa nu se intample.</v>
          </cell>
          <cell r="V827">
            <v>5</v>
          </cell>
          <cell r="W827">
            <v>38068.434905000002</v>
          </cell>
          <cell r="X827">
            <v>188020</v>
          </cell>
          <cell r="Y827">
            <v>188020</v>
          </cell>
          <cell r="Z827">
            <v>131614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E9D574-82A7-4F4F-B95A-6EF0D061C615}">
  <dimension ref="A1:Z200"/>
  <sheetViews>
    <sheetView tabSelected="1" topLeftCell="A122" zoomScale="70" zoomScaleNormal="70" workbookViewId="0">
      <selection activeCell="N4" sqref="N4"/>
    </sheetView>
  </sheetViews>
  <sheetFormatPr defaultColWidth="19.7109375" defaultRowHeight="16.5" x14ac:dyDescent="0.3"/>
  <cols>
    <col min="1" max="1" width="9.7109375" style="1" customWidth="1"/>
    <col min="2" max="2" width="15" style="1" customWidth="1"/>
    <col min="3" max="3" width="12" style="1" customWidth="1"/>
    <col min="4" max="4" width="10.7109375" style="1" customWidth="1"/>
    <col min="5" max="5" width="11.7109375" style="1" customWidth="1"/>
    <col min="6" max="6" width="12.5703125" style="1" customWidth="1"/>
    <col min="7" max="7" width="10.7109375" style="1" customWidth="1"/>
    <col min="8" max="8" width="47.28515625" style="1" customWidth="1"/>
    <col min="9" max="9" width="27.85546875" style="1" customWidth="1"/>
    <col min="10" max="10" width="14.140625" style="1" customWidth="1"/>
    <col min="11" max="11" width="18.28515625" style="3" customWidth="1"/>
    <col min="12" max="12" width="19.5703125" style="3" customWidth="1"/>
    <col min="13" max="13" width="20.28515625" style="3" customWidth="1"/>
    <col min="14" max="14" width="25.42578125" style="1" customWidth="1"/>
    <col min="15" max="15" width="25.140625" style="1" customWidth="1"/>
    <col min="16" max="16" width="23" style="1" customWidth="1"/>
    <col min="17" max="17" width="25.5703125" style="1" customWidth="1"/>
    <col min="18" max="18" width="25" style="1" customWidth="1"/>
    <col min="19" max="19" width="25.85546875" style="1" customWidth="1"/>
    <col min="20" max="20" width="13.85546875" style="1" customWidth="1"/>
    <col min="21" max="21" width="45" style="1" customWidth="1"/>
    <col min="22" max="22" width="14.5703125" style="156" customWidth="1"/>
    <col min="23" max="23" width="23.7109375" style="1" hidden="1" customWidth="1"/>
    <col min="24" max="26" width="24.7109375" style="1" bestFit="1" customWidth="1"/>
    <col min="27" max="16384" width="19.7109375" style="1"/>
  </cols>
  <sheetData>
    <row r="1" spans="1:26" x14ac:dyDescent="0.3">
      <c r="B1" s="2" t="s">
        <v>0</v>
      </c>
      <c r="P1" s="4"/>
      <c r="Q1" s="4"/>
      <c r="R1" s="4"/>
      <c r="S1" s="4"/>
      <c r="T1" s="4"/>
      <c r="U1" s="4"/>
      <c r="V1" s="5"/>
    </row>
    <row r="2" spans="1:26" x14ac:dyDescent="0.3">
      <c r="A2" s="180" t="s">
        <v>1</v>
      </c>
      <c r="B2" s="181"/>
      <c r="C2" s="181"/>
      <c r="D2" s="181"/>
      <c r="E2" s="181"/>
      <c r="F2" s="181"/>
      <c r="G2" s="181"/>
      <c r="H2" s="181"/>
      <c r="I2" s="181"/>
      <c r="J2" s="181"/>
      <c r="K2" s="181"/>
      <c r="L2" s="181"/>
      <c r="M2" s="182"/>
      <c r="N2" s="183" t="s">
        <v>2</v>
      </c>
      <c r="O2" s="184"/>
      <c r="P2" s="184"/>
      <c r="Q2" s="184"/>
      <c r="R2" s="184"/>
      <c r="S2" s="185"/>
      <c r="T2" s="6"/>
      <c r="U2" s="6"/>
      <c r="V2" s="7"/>
      <c r="X2" s="186" t="s">
        <v>3</v>
      </c>
      <c r="Y2" s="187"/>
      <c r="Z2" s="187"/>
    </row>
    <row r="3" spans="1:26" ht="49.5" x14ac:dyDescent="0.3">
      <c r="A3" s="8" t="s">
        <v>4</v>
      </c>
      <c r="B3" s="8" t="s">
        <v>5</v>
      </c>
      <c r="C3" s="8" t="s">
        <v>6</v>
      </c>
      <c r="D3" s="8" t="s">
        <v>7</v>
      </c>
      <c r="E3" s="8" t="s">
        <v>8</v>
      </c>
      <c r="F3" s="8" t="s">
        <v>9</v>
      </c>
      <c r="G3" s="8" t="s">
        <v>10</v>
      </c>
      <c r="H3" s="8" t="s">
        <v>11</v>
      </c>
      <c r="I3" s="8" t="s">
        <v>12</v>
      </c>
      <c r="J3" s="8" t="s">
        <v>13</v>
      </c>
      <c r="K3" s="9" t="s">
        <v>14</v>
      </c>
      <c r="L3" s="9" t="s">
        <v>15</v>
      </c>
      <c r="M3" s="9" t="s">
        <v>16</v>
      </c>
      <c r="N3" s="8" t="s">
        <v>17</v>
      </c>
      <c r="O3" s="8" t="s">
        <v>18</v>
      </c>
      <c r="P3" s="10" t="s">
        <v>19</v>
      </c>
      <c r="Q3" s="10" t="s">
        <v>20</v>
      </c>
      <c r="R3" s="10" t="s">
        <v>21</v>
      </c>
      <c r="S3" s="10" t="s">
        <v>22</v>
      </c>
      <c r="T3" s="10" t="s">
        <v>23</v>
      </c>
      <c r="U3" s="10" t="s">
        <v>24</v>
      </c>
      <c r="V3" s="11" t="s">
        <v>25</v>
      </c>
      <c r="W3" s="12" t="s">
        <v>26</v>
      </c>
      <c r="X3" s="12" t="s">
        <v>27</v>
      </c>
      <c r="Y3" s="12" t="s">
        <v>28</v>
      </c>
      <c r="Z3" s="12" t="s">
        <v>29</v>
      </c>
    </row>
    <row r="4" spans="1:26" ht="181.5" x14ac:dyDescent="0.3">
      <c r="A4" s="13">
        <v>1</v>
      </c>
      <c r="B4" s="14">
        <v>114662</v>
      </c>
      <c r="C4" s="14">
        <v>2494</v>
      </c>
      <c r="D4" s="14">
        <v>3</v>
      </c>
      <c r="E4" s="14" t="s">
        <v>30</v>
      </c>
      <c r="F4" s="14" t="s">
        <v>31</v>
      </c>
      <c r="G4" s="14" t="s">
        <v>32</v>
      </c>
      <c r="H4" s="14" t="s">
        <v>33</v>
      </c>
      <c r="I4" s="14" t="s">
        <v>34</v>
      </c>
      <c r="J4" s="14">
        <v>66</v>
      </c>
      <c r="K4" s="14" t="s">
        <v>35</v>
      </c>
      <c r="L4" s="14" t="s">
        <v>36</v>
      </c>
      <c r="M4" s="14" t="s">
        <v>37</v>
      </c>
      <c r="N4" s="15">
        <v>7558588.3300000001</v>
      </c>
      <c r="O4" s="15">
        <v>4560607.3</v>
      </c>
      <c r="P4" s="15">
        <v>3876516.21</v>
      </c>
      <c r="Q4" s="15">
        <v>592878.91</v>
      </c>
      <c r="R4" s="15">
        <v>91212.18</v>
      </c>
      <c r="S4" s="15">
        <v>2997981.03</v>
      </c>
      <c r="T4" s="14">
        <v>30.38</v>
      </c>
      <c r="U4" s="14" t="s">
        <v>38</v>
      </c>
      <c r="V4" s="14">
        <v>5</v>
      </c>
      <c r="W4" s="16">
        <f>VLOOKUP(B4,[1]Sheet1!$A:$C,3,FALSE)</f>
        <v>369320.39913200005</v>
      </c>
      <c r="X4" s="16">
        <v>1812933.21</v>
      </c>
      <c r="Y4" s="16">
        <v>1812933.21</v>
      </c>
      <c r="Z4" s="16">
        <v>1540993.24</v>
      </c>
    </row>
    <row r="5" spans="1:26" ht="49.5" x14ac:dyDescent="0.3">
      <c r="A5" s="13">
        <v>2</v>
      </c>
      <c r="B5" s="14">
        <v>116527</v>
      </c>
      <c r="C5" s="14">
        <v>767</v>
      </c>
      <c r="D5" s="14">
        <v>5</v>
      </c>
      <c r="E5" s="14">
        <v>5.0999999999999996</v>
      </c>
      <c r="F5" s="14" t="s">
        <v>31</v>
      </c>
      <c r="G5" s="14" t="s">
        <v>32</v>
      </c>
      <c r="H5" s="14" t="s">
        <v>39</v>
      </c>
      <c r="I5" s="14" t="s">
        <v>34</v>
      </c>
      <c r="J5" s="14">
        <v>73</v>
      </c>
      <c r="K5" s="14" t="s">
        <v>40</v>
      </c>
      <c r="L5" s="14" t="s">
        <v>41</v>
      </c>
      <c r="M5" s="14" t="s">
        <v>37</v>
      </c>
      <c r="N5" s="15">
        <v>20663049.710000001</v>
      </c>
      <c r="O5" s="15">
        <v>20663049.710000001</v>
      </c>
      <c r="P5" s="15">
        <v>17563592.260000002</v>
      </c>
      <c r="Q5" s="15">
        <v>2686196.45</v>
      </c>
      <c r="R5" s="15">
        <v>413261</v>
      </c>
      <c r="S5" s="15">
        <v>0</v>
      </c>
      <c r="T5" s="14">
        <v>93</v>
      </c>
      <c r="U5" s="14" t="s">
        <v>42</v>
      </c>
      <c r="V5" s="14">
        <v>5</v>
      </c>
      <c r="W5" s="16">
        <f>VLOOKUP(B5,[1]Sheet1!$A:$C,3,FALSE)</f>
        <v>2420126.6099100001</v>
      </c>
      <c r="X5" s="16">
        <v>12541505.83</v>
      </c>
      <c r="Y5" s="16">
        <v>12541505.83</v>
      </c>
      <c r="Z5" s="16">
        <v>10660279.949999999</v>
      </c>
    </row>
    <row r="6" spans="1:26" ht="99" x14ac:dyDescent="0.3">
      <c r="A6" s="13">
        <v>3</v>
      </c>
      <c r="B6" s="14">
        <v>125128</v>
      </c>
      <c r="C6" s="14">
        <v>7106</v>
      </c>
      <c r="D6" s="14">
        <v>10</v>
      </c>
      <c r="E6" s="14">
        <v>10.3</v>
      </c>
      <c r="F6" s="14" t="s">
        <v>31</v>
      </c>
      <c r="G6" s="14" t="s">
        <v>43</v>
      </c>
      <c r="H6" s="14" t="s">
        <v>44</v>
      </c>
      <c r="I6" s="14" t="s">
        <v>45</v>
      </c>
      <c r="J6" s="14">
        <v>21</v>
      </c>
      <c r="K6" s="14" t="s">
        <v>46</v>
      </c>
      <c r="L6" s="14" t="s">
        <v>47</v>
      </c>
      <c r="M6" s="14" t="s">
        <v>48</v>
      </c>
      <c r="N6" s="15">
        <v>37472105.460000001</v>
      </c>
      <c r="O6" s="15">
        <v>30000000</v>
      </c>
      <c r="P6" s="15">
        <v>25500000.010000002</v>
      </c>
      <c r="Q6" s="15">
        <v>3899999.95</v>
      </c>
      <c r="R6" s="15">
        <v>600000.04</v>
      </c>
      <c r="S6" s="15">
        <v>7472105.46</v>
      </c>
      <c r="T6" s="14">
        <v>0</v>
      </c>
      <c r="U6" s="14" t="s">
        <v>49</v>
      </c>
      <c r="V6" s="14">
        <v>5</v>
      </c>
      <c r="W6" s="16">
        <f>VLOOKUP(B6,[1]Sheet1!$A:$C,3,FALSE)</f>
        <v>0</v>
      </c>
      <c r="X6" s="16">
        <v>187266.46299999999</v>
      </c>
      <c r="Y6" s="16">
        <v>187266.46299999999</v>
      </c>
      <c r="Z6" s="16">
        <v>159176.49400273469</v>
      </c>
    </row>
    <row r="7" spans="1:26" ht="82.5" x14ac:dyDescent="0.3">
      <c r="A7" s="13">
        <v>4</v>
      </c>
      <c r="B7" s="14">
        <v>125731</v>
      </c>
      <c r="C7" s="14">
        <v>7556</v>
      </c>
      <c r="D7" s="14">
        <v>13</v>
      </c>
      <c r="E7" s="14">
        <v>13.1</v>
      </c>
      <c r="F7" s="14" t="s">
        <v>31</v>
      </c>
      <c r="G7" s="14" t="s">
        <v>50</v>
      </c>
      <c r="H7" s="14" t="s">
        <v>51</v>
      </c>
      <c r="I7" s="14" t="s">
        <v>52</v>
      </c>
      <c r="J7" s="14">
        <v>22</v>
      </c>
      <c r="K7" s="14" t="s">
        <v>53</v>
      </c>
      <c r="L7" s="14" t="s">
        <v>54</v>
      </c>
      <c r="M7" s="14" t="s">
        <v>37</v>
      </c>
      <c r="N7" s="15">
        <v>5101602.38</v>
      </c>
      <c r="O7" s="15">
        <v>5087755.99</v>
      </c>
      <c r="P7" s="15">
        <v>4324592.6100000003</v>
      </c>
      <c r="Q7" s="15">
        <v>661408.26</v>
      </c>
      <c r="R7" s="15">
        <v>101755.12</v>
      </c>
      <c r="S7" s="15">
        <v>13846.39</v>
      </c>
      <c r="T7" s="14">
        <v>19.190000000000001</v>
      </c>
      <c r="U7" s="14" t="s">
        <v>55</v>
      </c>
      <c r="V7" s="14">
        <v>5</v>
      </c>
      <c r="W7" s="16"/>
      <c r="X7" s="16">
        <v>77297.64</v>
      </c>
      <c r="Y7" s="16">
        <v>77297.64</v>
      </c>
      <c r="Z7" s="16">
        <v>65703.003990814192</v>
      </c>
    </row>
    <row r="8" spans="1:26" x14ac:dyDescent="0.3">
      <c r="A8" s="13">
        <v>5</v>
      </c>
      <c r="B8" s="14">
        <v>135940</v>
      </c>
      <c r="C8" s="17">
        <v>7380</v>
      </c>
      <c r="D8" s="17">
        <v>2</v>
      </c>
      <c r="E8" s="17">
        <v>2.2000000000000002</v>
      </c>
      <c r="F8" s="17" t="s">
        <v>31</v>
      </c>
      <c r="G8" s="17" t="s">
        <v>56</v>
      </c>
      <c r="H8" s="17" t="s">
        <v>57</v>
      </c>
      <c r="I8" s="17" t="s">
        <v>58</v>
      </c>
      <c r="J8" s="17">
        <v>24</v>
      </c>
      <c r="K8" s="17" t="s">
        <v>59</v>
      </c>
      <c r="L8" s="17" t="s">
        <v>60</v>
      </c>
      <c r="M8" s="17" t="s">
        <v>37</v>
      </c>
      <c r="N8" s="18">
        <v>11551828.869999999</v>
      </c>
      <c r="O8" s="18">
        <v>6529584</v>
      </c>
      <c r="P8" s="18">
        <v>4017991.43</v>
      </c>
      <c r="Q8" s="18">
        <v>709057.29</v>
      </c>
      <c r="R8" s="18">
        <v>1802535.28</v>
      </c>
      <c r="S8" s="18">
        <v>5022244.87</v>
      </c>
      <c r="T8" s="17">
        <v>11.68</v>
      </c>
      <c r="U8" s="17"/>
      <c r="V8" s="17">
        <v>5</v>
      </c>
      <c r="W8" s="16" t="e">
        <f>VLOOKUP(B8,[1]Sheet1!$A:$C,3,FALSE)</f>
        <v>#N/A</v>
      </c>
      <c r="X8" s="16">
        <v>149875.38999999998</v>
      </c>
      <c r="Y8" s="16">
        <v>134887.84897087098</v>
      </c>
      <c r="Z8" s="16">
        <v>114654.67758154683</v>
      </c>
    </row>
    <row r="9" spans="1:26" ht="148.5" x14ac:dyDescent="0.3">
      <c r="A9" s="13">
        <v>6</v>
      </c>
      <c r="B9" s="19">
        <v>140387</v>
      </c>
      <c r="C9" s="13">
        <v>7827</v>
      </c>
      <c r="D9" s="13">
        <v>3</v>
      </c>
      <c r="E9" s="13" t="s">
        <v>61</v>
      </c>
      <c r="F9" s="13" t="s">
        <v>62</v>
      </c>
      <c r="G9" s="13" t="s">
        <v>63</v>
      </c>
      <c r="H9" s="12" t="s">
        <v>64</v>
      </c>
      <c r="I9" s="20" t="s">
        <v>65</v>
      </c>
      <c r="J9" s="20">
        <f t="shared" ref="J9:J24" si="0">DATEDIF(K9,M9,"m")+1</f>
        <v>45</v>
      </c>
      <c r="K9" s="21">
        <v>43922</v>
      </c>
      <c r="L9" s="21">
        <v>44754</v>
      </c>
      <c r="M9" s="22">
        <v>45291</v>
      </c>
      <c r="N9" s="23">
        <v>8243432.6799999997</v>
      </c>
      <c r="O9" s="23">
        <v>5750474.4500000002</v>
      </c>
      <c r="P9" s="23">
        <v>4887903.29</v>
      </c>
      <c r="Q9" s="23">
        <v>747561.67</v>
      </c>
      <c r="R9" s="23">
        <v>115009.49000000011</v>
      </c>
      <c r="S9" s="23">
        <v>2492958.2299999995</v>
      </c>
      <c r="T9" s="24">
        <v>0</v>
      </c>
      <c r="U9" s="25" t="s">
        <v>66</v>
      </c>
      <c r="V9" s="26">
        <v>5</v>
      </c>
      <c r="W9" s="16">
        <f>VLOOKUP(B9,[1]Sheet1!$A:$C,3,FALSE)</f>
        <v>0</v>
      </c>
      <c r="X9" s="16">
        <v>0</v>
      </c>
      <c r="Y9" s="16">
        <v>0</v>
      </c>
      <c r="Z9" s="16">
        <v>0</v>
      </c>
    </row>
    <row r="10" spans="1:26" ht="198" x14ac:dyDescent="0.3">
      <c r="A10" s="13">
        <v>7</v>
      </c>
      <c r="B10" s="19">
        <v>139758</v>
      </c>
      <c r="C10" s="13">
        <v>7821</v>
      </c>
      <c r="D10" s="13">
        <v>3</v>
      </c>
      <c r="E10" s="13" t="s">
        <v>61</v>
      </c>
      <c r="F10" s="13" t="s">
        <v>62</v>
      </c>
      <c r="G10" s="13" t="s">
        <v>67</v>
      </c>
      <c r="H10" s="12" t="s">
        <v>68</v>
      </c>
      <c r="I10" s="20" t="s">
        <v>69</v>
      </c>
      <c r="J10" s="20">
        <f t="shared" si="0"/>
        <v>44</v>
      </c>
      <c r="K10" s="21">
        <v>43952</v>
      </c>
      <c r="L10" s="21">
        <v>44755</v>
      </c>
      <c r="M10" s="22">
        <v>45291</v>
      </c>
      <c r="N10" s="23">
        <v>9157149.9499999993</v>
      </c>
      <c r="O10" s="23">
        <v>8490757.5099999998</v>
      </c>
      <c r="P10" s="23">
        <v>7217143.8799999999</v>
      </c>
      <c r="Q10" s="23">
        <v>1103798.48</v>
      </c>
      <c r="R10" s="23">
        <v>169815.14999999991</v>
      </c>
      <c r="S10" s="23">
        <v>666392.43999999948</v>
      </c>
      <c r="T10" s="27">
        <v>0.01</v>
      </c>
      <c r="U10" s="25" t="s">
        <v>70</v>
      </c>
      <c r="V10" s="26">
        <v>5</v>
      </c>
      <c r="W10" s="16">
        <f>VLOOKUP(B10,[1]Sheet1!$A:$C,3,FALSE)</f>
        <v>20481.320965999999</v>
      </c>
      <c r="X10" s="16">
        <v>100471.12</v>
      </c>
      <c r="Y10" s="16">
        <v>100471.12</v>
      </c>
      <c r="Z10" s="16">
        <v>85400.451982936909</v>
      </c>
    </row>
    <row r="11" spans="1:26" ht="165" x14ac:dyDescent="0.3">
      <c r="A11" s="13">
        <v>8</v>
      </c>
      <c r="B11" s="19">
        <v>140312</v>
      </c>
      <c r="C11" s="13">
        <v>7822</v>
      </c>
      <c r="D11" s="13">
        <v>3</v>
      </c>
      <c r="E11" s="13" t="s">
        <v>61</v>
      </c>
      <c r="F11" s="13" t="s">
        <v>62</v>
      </c>
      <c r="G11" s="13" t="s">
        <v>63</v>
      </c>
      <c r="H11" s="12" t="s">
        <v>71</v>
      </c>
      <c r="I11" s="20" t="s">
        <v>65</v>
      </c>
      <c r="J11" s="20">
        <f t="shared" si="0"/>
        <v>45</v>
      </c>
      <c r="K11" s="21">
        <v>43922</v>
      </c>
      <c r="L11" s="21">
        <v>44767</v>
      </c>
      <c r="M11" s="22">
        <v>45291</v>
      </c>
      <c r="N11" s="23">
        <v>12481113.85</v>
      </c>
      <c r="O11" s="23">
        <v>8454700.0899999999</v>
      </c>
      <c r="P11" s="23">
        <v>7186495.0899999999</v>
      </c>
      <c r="Q11" s="23">
        <v>1099110.99</v>
      </c>
      <c r="R11" s="23">
        <v>169094.01</v>
      </c>
      <c r="S11" s="23">
        <v>4026413.76</v>
      </c>
      <c r="T11" s="24">
        <v>0</v>
      </c>
      <c r="U11" s="25" t="s">
        <v>72</v>
      </c>
      <c r="V11" s="26">
        <v>5</v>
      </c>
      <c r="W11" s="16">
        <f>VLOOKUP(B11,[1]Sheet1!$A:$C,3,FALSE)</f>
        <v>0</v>
      </c>
      <c r="X11" s="16">
        <v>0</v>
      </c>
      <c r="Y11" s="16">
        <v>0</v>
      </c>
      <c r="Z11" s="16">
        <v>0</v>
      </c>
    </row>
    <row r="12" spans="1:26" ht="280.5" x14ac:dyDescent="0.3">
      <c r="A12" s="13">
        <v>9</v>
      </c>
      <c r="B12" s="19">
        <v>139383</v>
      </c>
      <c r="C12" s="13">
        <v>7813</v>
      </c>
      <c r="D12" s="13">
        <v>3</v>
      </c>
      <c r="E12" s="13" t="s">
        <v>61</v>
      </c>
      <c r="F12" s="13" t="s">
        <v>62</v>
      </c>
      <c r="G12" s="13" t="s">
        <v>67</v>
      </c>
      <c r="H12" s="12" t="s">
        <v>73</v>
      </c>
      <c r="I12" s="20" t="s">
        <v>74</v>
      </c>
      <c r="J12" s="20">
        <f t="shared" si="0"/>
        <v>48</v>
      </c>
      <c r="K12" s="21">
        <v>43831</v>
      </c>
      <c r="L12" s="21">
        <v>44764</v>
      </c>
      <c r="M12" s="22">
        <v>45291</v>
      </c>
      <c r="N12" s="23">
        <v>7251439.9000000004</v>
      </c>
      <c r="O12" s="23">
        <v>6371107.8399999999</v>
      </c>
      <c r="P12" s="23">
        <v>5415441.6699999999</v>
      </c>
      <c r="Q12" s="23">
        <v>828243.98</v>
      </c>
      <c r="R12" s="23">
        <v>127422.18999999994</v>
      </c>
      <c r="S12" s="23">
        <v>880332.06000000052</v>
      </c>
      <c r="T12" s="27">
        <v>0</v>
      </c>
      <c r="U12" s="25" t="s">
        <v>75</v>
      </c>
      <c r="V12" s="26">
        <v>5</v>
      </c>
      <c r="W12" s="16">
        <f>VLOOKUP(B12,[1]Sheet1!$A:$C,3,FALSE)</f>
        <v>0</v>
      </c>
      <c r="X12" s="16">
        <v>0</v>
      </c>
      <c r="Y12" s="16">
        <v>0</v>
      </c>
      <c r="Z12" s="16">
        <v>0</v>
      </c>
    </row>
    <row r="13" spans="1:26" ht="132" x14ac:dyDescent="0.3">
      <c r="A13" s="13">
        <v>10</v>
      </c>
      <c r="B13" s="19">
        <v>140173</v>
      </c>
      <c r="C13" s="13">
        <v>7902</v>
      </c>
      <c r="D13" s="13">
        <v>3</v>
      </c>
      <c r="E13" s="13" t="s">
        <v>61</v>
      </c>
      <c r="F13" s="13" t="s">
        <v>62</v>
      </c>
      <c r="G13" s="13" t="s">
        <v>76</v>
      </c>
      <c r="H13" s="12" t="s">
        <v>77</v>
      </c>
      <c r="I13" s="20" t="s">
        <v>78</v>
      </c>
      <c r="J13" s="20">
        <f t="shared" si="0"/>
        <v>44</v>
      </c>
      <c r="K13" s="21">
        <v>43952</v>
      </c>
      <c r="L13" s="21">
        <v>44792</v>
      </c>
      <c r="M13" s="22">
        <v>45291</v>
      </c>
      <c r="N13" s="23">
        <v>19843929.760000002</v>
      </c>
      <c r="O13" s="23">
        <v>19084795.620000001</v>
      </c>
      <c r="P13" s="23">
        <v>16222076.27</v>
      </c>
      <c r="Q13" s="23">
        <v>2481023.4</v>
      </c>
      <c r="R13" s="23">
        <v>381695.95000000158</v>
      </c>
      <c r="S13" s="23">
        <v>759134.1400000006</v>
      </c>
      <c r="T13" s="24">
        <v>0.05</v>
      </c>
      <c r="U13" s="25" t="s">
        <v>79</v>
      </c>
      <c r="V13" s="26">
        <v>5</v>
      </c>
      <c r="W13" s="16">
        <f>VLOOKUP(B13,[1]Sheet1!$A:$C,3,FALSE)</f>
        <v>0</v>
      </c>
      <c r="X13" s="16">
        <v>0</v>
      </c>
      <c r="Y13" s="16">
        <v>0</v>
      </c>
      <c r="Z13" s="16">
        <v>0</v>
      </c>
    </row>
    <row r="14" spans="1:26" ht="132" x14ac:dyDescent="0.3">
      <c r="A14" s="13">
        <v>11</v>
      </c>
      <c r="B14" s="19">
        <v>137461</v>
      </c>
      <c r="C14" s="13">
        <v>7920</v>
      </c>
      <c r="D14" s="13">
        <v>3</v>
      </c>
      <c r="E14" s="13" t="s">
        <v>61</v>
      </c>
      <c r="F14" s="13" t="s">
        <v>62</v>
      </c>
      <c r="G14" s="13" t="s">
        <v>67</v>
      </c>
      <c r="H14" s="12" t="s">
        <v>80</v>
      </c>
      <c r="I14" s="20" t="s">
        <v>74</v>
      </c>
      <c r="J14" s="20">
        <f t="shared" si="0"/>
        <v>58</v>
      </c>
      <c r="K14" s="21">
        <v>43539</v>
      </c>
      <c r="L14" s="21">
        <v>44810</v>
      </c>
      <c r="M14" s="22">
        <v>45291</v>
      </c>
      <c r="N14" s="23">
        <v>15816992.75</v>
      </c>
      <c r="O14" s="23">
        <v>11749040.119999999</v>
      </c>
      <c r="P14" s="23">
        <v>9986684.1099999994</v>
      </c>
      <c r="Q14" s="23">
        <v>1527375.21</v>
      </c>
      <c r="R14" s="23">
        <v>234980.79999999981</v>
      </c>
      <c r="S14" s="23">
        <v>4067952.6300000008</v>
      </c>
      <c r="T14" s="27">
        <v>0</v>
      </c>
      <c r="U14" s="25" t="s">
        <v>81</v>
      </c>
      <c r="V14" s="26">
        <v>5</v>
      </c>
      <c r="W14" s="16">
        <f>VLOOKUP(B14,[1]Sheet1!$A:$C,3,FALSE)</f>
        <v>0</v>
      </c>
      <c r="X14" s="16">
        <v>0</v>
      </c>
      <c r="Y14" s="16">
        <v>0</v>
      </c>
      <c r="Z14" s="16">
        <v>0</v>
      </c>
    </row>
    <row r="15" spans="1:26" ht="132" x14ac:dyDescent="0.3">
      <c r="A15" s="13">
        <v>12</v>
      </c>
      <c r="B15" s="13">
        <v>126779</v>
      </c>
      <c r="C15" s="13">
        <v>5844</v>
      </c>
      <c r="D15" s="13">
        <v>3</v>
      </c>
      <c r="E15" s="13" t="s">
        <v>82</v>
      </c>
      <c r="F15" s="13" t="s">
        <v>62</v>
      </c>
      <c r="G15" s="13" t="s">
        <v>63</v>
      </c>
      <c r="H15" s="13" t="s">
        <v>83</v>
      </c>
      <c r="I15" s="20" t="s">
        <v>84</v>
      </c>
      <c r="J15" s="20">
        <f t="shared" si="0"/>
        <v>59</v>
      </c>
      <c r="K15" s="21">
        <v>43312</v>
      </c>
      <c r="L15" s="21">
        <v>44046</v>
      </c>
      <c r="M15" s="22">
        <v>45107</v>
      </c>
      <c r="N15" s="23">
        <v>23217589.079999998</v>
      </c>
      <c r="O15" s="23">
        <v>23196173.079999998</v>
      </c>
      <c r="P15" s="23">
        <v>19716747.109999999</v>
      </c>
      <c r="Q15" s="23">
        <v>3015502.5</v>
      </c>
      <c r="R15" s="23">
        <v>463923.46999999881</v>
      </c>
      <c r="S15" s="23">
        <v>21416</v>
      </c>
      <c r="T15" s="24">
        <v>0</v>
      </c>
      <c r="U15" s="25" t="s">
        <v>85</v>
      </c>
      <c r="V15" s="26">
        <v>5</v>
      </c>
      <c r="W15" s="16">
        <f>VLOOKUP(B15,[1]Sheet1!$A:$C,3,FALSE)</f>
        <v>0</v>
      </c>
      <c r="X15" s="16">
        <v>0</v>
      </c>
      <c r="Y15" s="16">
        <v>0</v>
      </c>
      <c r="Z15" s="16">
        <v>0</v>
      </c>
    </row>
    <row r="16" spans="1:26" ht="198" x14ac:dyDescent="0.3">
      <c r="A16" s="13">
        <v>13</v>
      </c>
      <c r="B16" s="13">
        <v>126963</v>
      </c>
      <c r="C16" s="13">
        <v>6993</v>
      </c>
      <c r="D16" s="13">
        <v>3</v>
      </c>
      <c r="E16" s="13" t="s">
        <v>86</v>
      </c>
      <c r="F16" s="13" t="s">
        <v>62</v>
      </c>
      <c r="G16" s="13" t="s">
        <v>87</v>
      </c>
      <c r="H16" s="13" t="s">
        <v>88</v>
      </c>
      <c r="I16" s="20" t="s">
        <v>89</v>
      </c>
      <c r="J16" s="20">
        <f t="shared" si="0"/>
        <v>65</v>
      </c>
      <c r="K16" s="21">
        <v>43313</v>
      </c>
      <c r="L16" s="21">
        <v>44390</v>
      </c>
      <c r="M16" s="22">
        <v>45291</v>
      </c>
      <c r="N16" s="23">
        <v>6380072.0199999996</v>
      </c>
      <c r="O16" s="23">
        <v>6107816.1900000004</v>
      </c>
      <c r="P16" s="23">
        <v>5191643.76</v>
      </c>
      <c r="Q16" s="23">
        <v>793405.32</v>
      </c>
      <c r="R16" s="23">
        <v>122767.11000000068</v>
      </c>
      <c r="S16" s="23">
        <v>272255.82999999914</v>
      </c>
      <c r="T16" s="27">
        <v>0</v>
      </c>
      <c r="U16" s="26" t="s">
        <v>90</v>
      </c>
      <c r="V16" s="26">
        <v>5</v>
      </c>
      <c r="W16" s="16">
        <f>VLOOKUP(B16,[1]Sheet1!$A:$C,3,FALSE)</f>
        <v>17580.322964999999</v>
      </c>
      <c r="X16" s="16">
        <v>86985.68</v>
      </c>
      <c r="Y16" s="16">
        <v>86985.68</v>
      </c>
      <c r="Z16" s="16">
        <v>73937.827999999994</v>
      </c>
    </row>
    <row r="17" spans="1:26" ht="409.5" x14ac:dyDescent="0.3">
      <c r="A17" s="13">
        <v>14</v>
      </c>
      <c r="B17" s="28">
        <v>129646</v>
      </c>
      <c r="C17" s="28">
        <v>6188</v>
      </c>
      <c r="D17" s="28">
        <v>4</v>
      </c>
      <c r="E17" s="13" t="s">
        <v>91</v>
      </c>
      <c r="F17" s="20" t="s">
        <v>62</v>
      </c>
      <c r="G17" s="28" t="s">
        <v>92</v>
      </c>
      <c r="H17" s="13" t="s">
        <v>93</v>
      </c>
      <c r="I17" s="20" t="s">
        <v>94</v>
      </c>
      <c r="J17" s="20">
        <f t="shared" si="0"/>
        <v>59</v>
      </c>
      <c r="K17" s="29">
        <v>43522</v>
      </c>
      <c r="L17" s="30">
        <v>44117</v>
      </c>
      <c r="M17" s="22">
        <v>45291</v>
      </c>
      <c r="N17" s="23">
        <v>17397232.149999999</v>
      </c>
      <c r="O17" s="23">
        <v>12740582.890000001</v>
      </c>
      <c r="P17" s="23">
        <v>10829495.460000001</v>
      </c>
      <c r="Q17" s="23">
        <v>1656275.77</v>
      </c>
      <c r="R17" s="23">
        <v>254811.65999999968</v>
      </c>
      <c r="S17" s="23">
        <v>4656649.2599999979</v>
      </c>
      <c r="T17" s="31">
        <v>0.05</v>
      </c>
      <c r="U17" s="26" t="s">
        <v>95</v>
      </c>
      <c r="V17" s="26">
        <v>5</v>
      </c>
      <c r="W17" s="16">
        <f>VLOOKUP(B17,[1]Sheet1!$A:$C,3,FALSE)</f>
        <v>46136.716367999987</v>
      </c>
      <c r="X17" s="16">
        <v>225835.25</v>
      </c>
      <c r="Y17" s="16">
        <v>225835.25</v>
      </c>
      <c r="Z17" s="16">
        <v>191959.95994435737</v>
      </c>
    </row>
    <row r="18" spans="1:26" ht="409.5" x14ac:dyDescent="0.3">
      <c r="A18" s="13">
        <v>15</v>
      </c>
      <c r="B18" s="13">
        <v>129523</v>
      </c>
      <c r="C18" s="13">
        <v>5162</v>
      </c>
      <c r="D18" s="13">
        <v>4</v>
      </c>
      <c r="E18" s="13" t="s">
        <v>96</v>
      </c>
      <c r="F18" s="20" t="s">
        <v>62</v>
      </c>
      <c r="G18" s="13" t="s">
        <v>92</v>
      </c>
      <c r="H18" s="13" t="s">
        <v>97</v>
      </c>
      <c r="I18" s="20" t="s">
        <v>94</v>
      </c>
      <c r="J18" s="20">
        <f t="shared" si="0"/>
        <v>61</v>
      </c>
      <c r="K18" s="21">
        <v>43437</v>
      </c>
      <c r="L18" s="21">
        <v>43900</v>
      </c>
      <c r="M18" s="21">
        <v>45291</v>
      </c>
      <c r="N18" s="23">
        <v>5498698.4500000002</v>
      </c>
      <c r="O18" s="23">
        <v>1751460.48</v>
      </c>
      <c r="P18" s="23">
        <v>1488741.41</v>
      </c>
      <c r="Q18" s="23">
        <v>227689.86</v>
      </c>
      <c r="R18" s="23">
        <v>35029.210000000079</v>
      </c>
      <c r="S18" s="23">
        <v>3747237.97</v>
      </c>
      <c r="T18" s="24">
        <v>0.26</v>
      </c>
      <c r="U18" s="26" t="s">
        <v>98</v>
      </c>
      <c r="V18" s="26">
        <v>5</v>
      </c>
      <c r="W18" s="16">
        <f>VLOOKUP(B18,[1]Sheet1!$A:$C,3,FALSE)</f>
        <v>0</v>
      </c>
      <c r="X18" s="16">
        <v>0</v>
      </c>
      <c r="Y18" s="16">
        <v>0</v>
      </c>
      <c r="Z18" s="16">
        <v>0</v>
      </c>
    </row>
    <row r="19" spans="1:26" ht="280.5" x14ac:dyDescent="0.3">
      <c r="A19" s="13">
        <v>16</v>
      </c>
      <c r="B19" s="13">
        <v>120426</v>
      </c>
      <c r="C19" s="13">
        <v>4406</v>
      </c>
      <c r="D19" s="13">
        <v>8</v>
      </c>
      <c r="E19" s="32" t="s">
        <v>101</v>
      </c>
      <c r="F19" s="13" t="s">
        <v>62</v>
      </c>
      <c r="G19" s="13" t="s">
        <v>102</v>
      </c>
      <c r="H19" s="13" t="s">
        <v>103</v>
      </c>
      <c r="I19" s="20" t="s">
        <v>104</v>
      </c>
      <c r="J19" s="20">
        <f t="shared" si="0"/>
        <v>75</v>
      </c>
      <c r="K19" s="21">
        <v>43026</v>
      </c>
      <c r="L19" s="21">
        <v>43623</v>
      </c>
      <c r="M19" s="21">
        <v>45291</v>
      </c>
      <c r="N19" s="23">
        <v>6663776.8799999999</v>
      </c>
      <c r="O19" s="23">
        <v>5650209.5099999998</v>
      </c>
      <c r="P19" s="23">
        <v>3955146.66</v>
      </c>
      <c r="Q19" s="23">
        <v>1582058.66</v>
      </c>
      <c r="R19" s="23">
        <v>113004.18999999971</v>
      </c>
      <c r="S19" s="23">
        <v>1013567.3700000001</v>
      </c>
      <c r="T19" s="31">
        <v>0.06</v>
      </c>
      <c r="U19" s="25" t="s">
        <v>105</v>
      </c>
      <c r="V19" s="26">
        <v>5</v>
      </c>
      <c r="W19" s="16">
        <f>VLOOKUP(B19,[1]Sheet1!$A:$C,3,FALSE)</f>
        <v>29605.754419999997</v>
      </c>
      <c r="X19" s="16">
        <v>144058.77000000002</v>
      </c>
      <c r="Y19" s="16">
        <v>144058.77000000002</v>
      </c>
      <c r="Z19" s="16">
        <v>100841.14</v>
      </c>
    </row>
    <row r="20" spans="1:26" ht="409.5" x14ac:dyDescent="0.3">
      <c r="A20" s="13">
        <v>17</v>
      </c>
      <c r="B20" s="13">
        <v>111094</v>
      </c>
      <c r="C20" s="13">
        <v>2845</v>
      </c>
      <c r="D20" s="13">
        <v>8</v>
      </c>
      <c r="E20" s="32" t="s">
        <v>106</v>
      </c>
      <c r="F20" s="13" t="s">
        <v>62</v>
      </c>
      <c r="G20" s="13" t="s">
        <v>63</v>
      </c>
      <c r="H20" s="13" t="s">
        <v>107</v>
      </c>
      <c r="I20" s="20" t="s">
        <v>108</v>
      </c>
      <c r="J20" s="20">
        <f t="shared" si="0"/>
        <v>90</v>
      </c>
      <c r="K20" s="21">
        <v>42552</v>
      </c>
      <c r="L20" s="21">
        <v>43318</v>
      </c>
      <c r="M20" s="21">
        <v>45291</v>
      </c>
      <c r="N20" s="23">
        <v>6044810.1600000001</v>
      </c>
      <c r="O20" s="23">
        <v>4061284.5</v>
      </c>
      <c r="P20" s="23">
        <v>3452091.82</v>
      </c>
      <c r="Q20" s="23">
        <v>527966.98</v>
      </c>
      <c r="R20" s="23">
        <v>81225.700000000186</v>
      </c>
      <c r="S20" s="23">
        <v>1983525.6600000001</v>
      </c>
      <c r="T20" s="31">
        <v>0.4</v>
      </c>
      <c r="U20" s="34" t="s">
        <v>109</v>
      </c>
      <c r="V20" s="26">
        <v>5</v>
      </c>
      <c r="W20" s="16">
        <f>VLOOKUP(B20,[1]Sheet1!$A:$C,3,FALSE)</f>
        <v>298413.04584500002</v>
      </c>
      <c r="X20" s="16">
        <v>1449666.4</v>
      </c>
      <c r="Y20" s="16">
        <v>1449666.4000000001</v>
      </c>
      <c r="Z20" s="16">
        <v>1232216.48</v>
      </c>
    </row>
    <row r="21" spans="1:26" ht="409.5" x14ac:dyDescent="0.3">
      <c r="A21" s="13">
        <v>18</v>
      </c>
      <c r="B21" s="12">
        <v>116058</v>
      </c>
      <c r="C21" s="12">
        <v>4329</v>
      </c>
      <c r="D21" s="12">
        <v>8</v>
      </c>
      <c r="E21" s="12" t="s">
        <v>110</v>
      </c>
      <c r="F21" s="12" t="s">
        <v>62</v>
      </c>
      <c r="G21" s="12" t="s">
        <v>63</v>
      </c>
      <c r="H21" s="12" t="s">
        <v>111</v>
      </c>
      <c r="I21" s="20" t="s">
        <v>112</v>
      </c>
      <c r="J21" s="20">
        <f t="shared" si="0"/>
        <v>75</v>
      </c>
      <c r="K21" s="29">
        <v>43020</v>
      </c>
      <c r="L21" s="29">
        <v>43608</v>
      </c>
      <c r="M21" s="29">
        <v>45291</v>
      </c>
      <c r="N21" s="23">
        <v>5652727.5</v>
      </c>
      <c r="O21" s="23">
        <v>4528799.96</v>
      </c>
      <c r="P21" s="23">
        <v>3849479.99</v>
      </c>
      <c r="Q21" s="23">
        <v>588743.97</v>
      </c>
      <c r="R21" s="23">
        <v>90575.999999999767</v>
      </c>
      <c r="S21" s="23">
        <v>1123927.54</v>
      </c>
      <c r="T21" s="31">
        <v>0.65</v>
      </c>
      <c r="U21" s="25" t="s">
        <v>113</v>
      </c>
      <c r="V21" s="26">
        <v>5</v>
      </c>
      <c r="W21" s="16">
        <f>VLOOKUP(B21,[1]Sheet1!$A:$C,3,FALSE)</f>
        <v>325379.56608100003</v>
      </c>
      <c r="X21" s="16">
        <v>1608604</v>
      </c>
      <c r="Y21" s="16">
        <v>1608604</v>
      </c>
      <c r="Z21" s="16">
        <v>1367313.42</v>
      </c>
    </row>
    <row r="22" spans="1:26" ht="99" x14ac:dyDescent="0.3">
      <c r="A22" s="13">
        <v>19</v>
      </c>
      <c r="B22" s="5">
        <v>152466</v>
      </c>
      <c r="C22" s="5">
        <v>7839</v>
      </c>
      <c r="D22" s="5">
        <v>9</v>
      </c>
      <c r="E22" s="5">
        <v>9.1</v>
      </c>
      <c r="F22" s="12" t="s">
        <v>62</v>
      </c>
      <c r="G22" s="5" t="s">
        <v>76</v>
      </c>
      <c r="H22" s="12" t="s">
        <v>114</v>
      </c>
      <c r="I22" s="20" t="s">
        <v>115</v>
      </c>
      <c r="J22" s="5">
        <f t="shared" si="0"/>
        <v>51</v>
      </c>
      <c r="K22" s="35">
        <v>43768</v>
      </c>
      <c r="L22" s="35">
        <v>44755</v>
      </c>
      <c r="M22" s="22">
        <v>45291</v>
      </c>
      <c r="N22" s="23">
        <v>8139947.54</v>
      </c>
      <c r="O22" s="23">
        <v>6300285</v>
      </c>
      <c r="P22" s="23">
        <v>5985270.7599999998</v>
      </c>
      <c r="Q22" s="23">
        <v>189008.54</v>
      </c>
      <c r="R22" s="23">
        <v>126005.70000000022</v>
      </c>
      <c r="S22" s="23">
        <v>1839662.54</v>
      </c>
      <c r="T22" s="36">
        <v>0</v>
      </c>
      <c r="U22" s="25" t="s">
        <v>116</v>
      </c>
      <c r="V22" s="26">
        <v>5</v>
      </c>
      <c r="W22" s="16">
        <f>VLOOKUP(B22,[1]Sheet1!$A:$C,3,FALSE)</f>
        <v>0</v>
      </c>
      <c r="X22" s="16">
        <v>122702.87000000001</v>
      </c>
      <c r="Y22" s="16">
        <v>122702.87</v>
      </c>
      <c r="Z22" s="16">
        <v>116567.7265</v>
      </c>
    </row>
    <row r="23" spans="1:26" ht="409.5" x14ac:dyDescent="0.3">
      <c r="A23" s="13">
        <v>20</v>
      </c>
      <c r="B23" s="5">
        <v>152567</v>
      </c>
      <c r="C23" s="5">
        <v>7834</v>
      </c>
      <c r="D23" s="5">
        <v>9</v>
      </c>
      <c r="E23" s="5">
        <v>9.1</v>
      </c>
      <c r="F23" s="12" t="s">
        <v>62</v>
      </c>
      <c r="G23" s="5" t="s">
        <v>92</v>
      </c>
      <c r="H23" s="12" t="s">
        <v>117</v>
      </c>
      <c r="I23" s="20" t="s">
        <v>100</v>
      </c>
      <c r="J23" s="5">
        <f t="shared" si="0"/>
        <v>63</v>
      </c>
      <c r="K23" s="35">
        <v>43374</v>
      </c>
      <c r="L23" s="35">
        <v>44757</v>
      </c>
      <c r="M23" s="22">
        <v>45291</v>
      </c>
      <c r="N23" s="23">
        <v>21717110.100000001</v>
      </c>
      <c r="O23" s="23">
        <v>9925748.7300000004</v>
      </c>
      <c r="P23" s="23">
        <v>9429461.2899999991</v>
      </c>
      <c r="Q23" s="23">
        <v>297772.46000000002</v>
      </c>
      <c r="R23" s="23">
        <v>198514.98000000132</v>
      </c>
      <c r="S23" s="23">
        <v>11791361.370000001</v>
      </c>
      <c r="T23" s="37">
        <v>0</v>
      </c>
      <c r="U23" s="25" t="s">
        <v>118</v>
      </c>
      <c r="V23" s="26">
        <v>5</v>
      </c>
      <c r="W23" s="16">
        <f>VLOOKUP(B23,[1]Sheet1!$A:$C,3,FALSE)</f>
        <v>0</v>
      </c>
      <c r="X23" s="16">
        <v>0</v>
      </c>
      <c r="Y23" s="16">
        <v>0</v>
      </c>
      <c r="Z23" s="16">
        <v>0</v>
      </c>
    </row>
    <row r="24" spans="1:26" ht="409.5" x14ac:dyDescent="0.3">
      <c r="A24" s="13">
        <v>21</v>
      </c>
      <c r="B24" s="28">
        <v>122279</v>
      </c>
      <c r="C24" s="28">
        <v>5660</v>
      </c>
      <c r="D24" s="28">
        <v>10</v>
      </c>
      <c r="E24" s="13" t="s">
        <v>119</v>
      </c>
      <c r="F24" s="20" t="s">
        <v>62</v>
      </c>
      <c r="G24" s="28" t="s">
        <v>102</v>
      </c>
      <c r="H24" s="13" t="s">
        <v>120</v>
      </c>
      <c r="I24" s="20" t="s">
        <v>121</v>
      </c>
      <c r="J24" s="20">
        <f t="shared" si="0"/>
        <v>79</v>
      </c>
      <c r="K24" s="30">
        <v>42901</v>
      </c>
      <c r="L24" s="30">
        <v>44041</v>
      </c>
      <c r="M24" s="22">
        <v>45291</v>
      </c>
      <c r="N24" s="23">
        <v>7990819.3600000003</v>
      </c>
      <c r="O24" s="23">
        <v>5244799.04</v>
      </c>
      <c r="P24" s="23">
        <v>4458079.1900000004</v>
      </c>
      <c r="Q24" s="23">
        <v>681823.87</v>
      </c>
      <c r="R24" s="23">
        <v>104895.97999999963</v>
      </c>
      <c r="S24" s="23">
        <v>2746020.3200000003</v>
      </c>
      <c r="T24" s="33">
        <v>0</v>
      </c>
      <c r="U24" s="34" t="s">
        <v>122</v>
      </c>
      <c r="V24" s="26">
        <v>5</v>
      </c>
      <c r="W24" s="16">
        <f>VLOOKUP(B24,[1]Sheet1!$A:$C,3,FALSE)</f>
        <v>12680.923695000001</v>
      </c>
      <c r="X24" s="16">
        <v>61809.23</v>
      </c>
      <c r="Y24" s="16">
        <v>61809.23</v>
      </c>
      <c r="Z24" s="16">
        <v>52537.851088453514</v>
      </c>
    </row>
    <row r="25" spans="1:26" ht="181.5" x14ac:dyDescent="0.3">
      <c r="A25" s="13">
        <v>22</v>
      </c>
      <c r="B25" s="38">
        <f>'[2]toate 31.05'!B812</f>
        <v>123669</v>
      </c>
      <c r="C25" s="38">
        <f>'[2]toate 31.05'!C812</f>
        <v>4285</v>
      </c>
      <c r="D25" s="38">
        <f>'[2]toate 31.05'!D812</f>
        <v>8</v>
      </c>
      <c r="E25" s="38" t="str">
        <f>'[2]toate 31.05'!E812</f>
        <v>PI8.1a</v>
      </c>
      <c r="F25" s="38" t="str">
        <f>'[2]toate 31.05'!F812</f>
        <v>2.SE</v>
      </c>
      <c r="G25" s="38" t="str">
        <f>'[2]toate 31.05'!G812</f>
        <v>GL</v>
      </c>
      <c r="H25" s="38" t="str">
        <f>'[2]toate 31.05'!H812</f>
        <v>Extindere, reabilitare, modernizare și dotare Ambulatoriu Integrat de Specialitate al Spitalului Orășenesc Târgu Bujor</v>
      </c>
      <c r="I25" s="38" t="str">
        <f>'[2]toate 31.05'!I812</f>
        <v>Unitatea Administrativ Teritoriala Judetul Galati</v>
      </c>
      <c r="J25" s="38">
        <f>'[2]toate 31.05'!J812</f>
        <v>85</v>
      </c>
      <c r="K25" s="39">
        <f>'[2]toate 31.05'!K812</f>
        <v>42705</v>
      </c>
      <c r="L25" s="39">
        <f>'[2]toate 31.05'!L812</f>
        <v>43605</v>
      </c>
      <c r="M25" s="39">
        <f>'[2]toate 31.05'!M812</f>
        <v>45291</v>
      </c>
      <c r="N25" s="40">
        <f>'[2]toate 31.05'!N812</f>
        <v>12656744.49</v>
      </c>
      <c r="O25" s="40">
        <f>'[2]toate 31.05'!O812</f>
        <v>10696882.66</v>
      </c>
      <c r="P25" s="40">
        <f>'[2]toate 31.05'!P812</f>
        <v>7487817.8899999997</v>
      </c>
      <c r="Q25" s="38">
        <f>'[2]toate 31.05'!Q812</f>
        <v>2995124.54</v>
      </c>
      <c r="R25" s="40">
        <f>'[2]toate 31.05'!R812</f>
        <v>213940.23000000045</v>
      </c>
      <c r="S25" s="40">
        <f>'[2]toate 31.05'!S812</f>
        <v>1959861.83</v>
      </c>
      <c r="T25" s="41">
        <f>'[2]toate 31.05'!T812</f>
        <v>0.3</v>
      </c>
      <c r="U25" s="42" t="str">
        <f>'[2]toate 31.05'!U812</f>
        <v>Procedura de achizitie PT + executie lucrari lansata in data de 09.11.2019, însă procedura a fost anulată si reluata.
Contract PT si executie lucrari nr. 7354/07.07.2020 semnat cu LUXURIA AEDIFICIUM SRL. PT realizat si verificat.
A fost prelungita perioada de implementare pana la 31.12.2023. 
Contractul principal a fost reziliat. A fost relansată achizitia pentru restul de lucrărilor de executat.</v>
      </c>
      <c r="V25" s="43">
        <f>'[2]toate 31.05'!V812</f>
        <v>5</v>
      </c>
      <c r="W25" s="16">
        <f>'[2]toate 31.05'!W812</f>
        <v>38489.851609999998</v>
      </c>
      <c r="X25" s="16">
        <f>'[2]toate 31.05'!X812</f>
        <v>187051.91</v>
      </c>
      <c r="Y25" s="16">
        <f>'[2]toate 31.05'!Y812</f>
        <v>187051.91</v>
      </c>
      <c r="Z25" s="16">
        <f>'[2]toate 31.05'!Z812</f>
        <v>130936.34</v>
      </c>
    </row>
    <row r="26" spans="1:26" ht="313.5" x14ac:dyDescent="0.3">
      <c r="A26" s="13">
        <v>23</v>
      </c>
      <c r="B26" s="38">
        <f>'[2]toate 31.05'!B818</f>
        <v>127039</v>
      </c>
      <c r="C26" s="38">
        <f>'[2]toate 31.05'!C818</f>
        <v>4729</v>
      </c>
      <c r="D26" s="38">
        <f>'[2]toate 31.05'!D818</f>
        <v>8</v>
      </c>
      <c r="E26" s="38" t="str">
        <f>'[2]toate 31.05'!E818</f>
        <v>PI8.1A</v>
      </c>
      <c r="F26" s="38" t="str">
        <f>'[2]toate 31.05'!F818</f>
        <v>2.SE</v>
      </c>
      <c r="G26" s="38" t="str">
        <f>'[2]toate 31.05'!G818</f>
        <v>VN</v>
      </c>
      <c r="H26" s="38" t="str">
        <f>'[2]toate 31.05'!H818</f>
        <v>EXTINDERE FUNCTIONALA SI DOTAREA AMBULATORIULUI INTEGRAT DIN CADRUL SPITALULUI "N.N.SAVEANU" VIDRA</v>
      </c>
      <c r="I26" s="38" t="str">
        <f>'[2]toate 31.05'!I818</f>
        <v>Unitatea Administrativ Teritoriala Comuna Vidra</v>
      </c>
      <c r="J26" s="38">
        <f>'[2]toate 31.05'!J818</f>
        <v>65</v>
      </c>
      <c r="K26" s="39">
        <f>'[2]toate 31.05'!K818</f>
        <v>43319</v>
      </c>
      <c r="L26" s="39">
        <f>'[2]toate 31.05'!L818</f>
        <v>43727</v>
      </c>
      <c r="M26" s="39">
        <f>'[2]toate 31.05'!M818</f>
        <v>45291</v>
      </c>
      <c r="N26" s="40">
        <f>'[2]toate 31.05'!N818</f>
        <v>12974495.33</v>
      </c>
      <c r="O26" s="40">
        <f>'[2]toate 31.05'!O818</f>
        <v>10699830.18</v>
      </c>
      <c r="P26" s="40">
        <f>'[2]toate 31.05'!P818</f>
        <v>7489881.1299999999</v>
      </c>
      <c r="Q26" s="38">
        <f>'[2]toate 31.05'!Q818</f>
        <v>2995952.45</v>
      </c>
      <c r="R26" s="40">
        <f>'[2]toate 31.05'!R818</f>
        <v>213996.59999999963</v>
      </c>
      <c r="S26" s="40">
        <f>'[2]toate 31.05'!S818</f>
        <v>2274665.1500000004</v>
      </c>
      <c r="T26" s="41">
        <f>'[2]toate 31.05'!T818</f>
        <v>0</v>
      </c>
      <c r="U26" s="42" t="str">
        <f>'[2]toate 31.05'!U818</f>
        <v>Contract Servicii de proiectare (faza PT+DDE+DTAC), inclusiv asistență tehnică din partea proiectantului nr. 3083/04.05.2020, încheiat cu S.C. INGINERII PROIECT S.R.L. 
Spitalul are un corp separat unde este prevazut a gazdui un Computer Tomograf. Corpul trebuie modificat, dar fiind declarat cladire de patrimoniu a trebuit obținut avizul de la Directia de cultură, care a durat mai bine de 1 an. 
Proiectul tehnic a fost avizat si incarcat în SMIS. A fost încheiată documentatia de achizitie a investitiei de baza (lucrari) și publicată în SICAP. 
Perioada de implementare a proiectului a fost prelungita pana la 31.12.2023.
Proiectul prezinta RISC maxim de nefinalizare la 31.12.2023</v>
      </c>
      <c r="V26" s="43">
        <f>'[2]toate 31.05'!V818</f>
        <v>5</v>
      </c>
      <c r="W26" s="16">
        <f>'[2]toate 31.05'!W818</f>
        <v>112201.424174</v>
      </c>
      <c r="X26" s="16">
        <f>'[2]toate 31.05'!X818</f>
        <v>539332</v>
      </c>
      <c r="Y26" s="16">
        <f>'[2]toate 31.05'!Y818</f>
        <v>539332</v>
      </c>
      <c r="Z26" s="16">
        <f>'[2]toate 31.05'!Z818</f>
        <v>377532.4</v>
      </c>
    </row>
    <row r="27" spans="1:26" ht="409.5" x14ac:dyDescent="0.3">
      <c r="A27" s="13">
        <v>24</v>
      </c>
      <c r="B27" s="38">
        <f>'[2]toate 31.05'!B823</f>
        <v>127020</v>
      </c>
      <c r="C27" s="38">
        <f>'[2]toate 31.05'!C823</f>
        <v>5037</v>
      </c>
      <c r="D27" s="38">
        <f>'[2]toate 31.05'!D823</f>
        <v>8</v>
      </c>
      <c r="E27" s="38" t="str">
        <f>'[2]toate 31.05'!E823</f>
        <v>PI8.1a</v>
      </c>
      <c r="F27" s="38" t="str">
        <f>'[2]toate 31.05'!F823</f>
        <v>2.SE</v>
      </c>
      <c r="G27" s="38" t="str">
        <f>'[2]toate 31.05'!G823</f>
        <v>BZ</v>
      </c>
      <c r="H27" s="38" t="str">
        <f>'[2]toate 31.05'!H823</f>
        <v>Dotarea Ambulatoriului Integrat din cadrul Spitalului Municipal Râmnicu Sarat</v>
      </c>
      <c r="I27" s="38" t="str">
        <f>'[2]toate 31.05'!I823</f>
        <v>Unitatea Administrativ Teritoriala Municipiul Ramnicu Sarat</v>
      </c>
      <c r="J27" s="38">
        <f>'[2]toate 31.05'!J823</f>
        <v>63</v>
      </c>
      <c r="K27" s="39">
        <f>'[2]toate 31.05'!K823</f>
        <v>43384</v>
      </c>
      <c r="L27" s="39">
        <f>'[2]toate 31.05'!L823</f>
        <v>43819</v>
      </c>
      <c r="M27" s="39">
        <f>'[2]toate 31.05'!M823</f>
        <v>45291</v>
      </c>
      <c r="N27" s="40">
        <f>'[2]toate 31.05'!N823</f>
        <v>11365536.140000001</v>
      </c>
      <c r="O27" s="40">
        <f>'[2]toate 31.05'!O823</f>
        <v>9719976.5999999996</v>
      </c>
      <c r="P27" s="40">
        <f>'[2]toate 31.05'!P823</f>
        <v>6803983.6200000001</v>
      </c>
      <c r="Q27" s="38">
        <f>'[2]toate 31.05'!Q823</f>
        <v>2721593.45</v>
      </c>
      <c r="R27" s="40">
        <f>'[2]toate 31.05'!R823</f>
        <v>194399.52999999933</v>
      </c>
      <c r="S27" s="40">
        <f>'[2]toate 31.05'!S823</f>
        <v>1645559.540000001</v>
      </c>
      <c r="T27" s="41">
        <f>'[2]toate 31.05'!T823</f>
        <v>0</v>
      </c>
      <c r="U27" s="42" t="str">
        <f>'[2]toate 31.05'!U823</f>
        <v>Proiectul nu prevede executie de lucrari. 
Contractul principal nu a fost incheiat.
Procedura Furnizare echipamente si dotari a fost lansata in data de 07.05.2020 si a fost anulata in data de 23.06.2020, avand in vedere numarul mare de solicitari de clarificari de la potentialii ofertanti, privind caracteristicile tehnice ale echipamentelor.
A fost aprobata de catre Consiliul Local al Municipiului Ramnicu Sarat, conform HCL 266/22.12.2021, valoarea totala a proiectului „Dotarea Ambulatoriului Integrat din cadrul Spitalului Municipal Ramnicu Sarat” ca urmare a actualizarii listei de echipamente/dotari, respectiv a caracteristicilor tehnice ale acestora, a cheltuielilor neeligibile aferente acestui proiect precum si modificarea Acordului de parteneriat incheiat intre Municipiul Ramnicu Sarat – lider de proiect (partener 1) si Spitalul Municipal Ramnicu Sarat (partener 2), in mod corespunzator.
A fost semnat Actul aditional nr. 1/28.04.2022 la contractul de finantare privind actualizarea listei echipamentelor, a valorii totale a proiectului,a prelungirii perioadei de implementare pana la data de 31.12.2022.
Procedura de achizitie Furnizare echipamente și dotări (6 loturi) a fost relansata in data de 14.10.2022, anuntul avand numarul DF1162313. In data de 21.10.2022 s-a publicat in SEAP Anuntul de participare nr. CN1048489/21.10.2022. 
In data de 23.11.2022, ora 15:00 a avut loc deschiderea ofertelor.
In urma publicarii procedurii de achizitie publica, a fost primita o contestatie privind documentatia de atribuire aferenta lotului 3. La data deschiderii ofertelor documentatia de atribuire aferenta lotului 3 a fost anulata de catre SEAP. A fost primita Decizia CNSC din data de 07.12.2022 prin care admite contestatia formulata de operatorul econonmic si anuleaza procedura de atribuire pentru lotul 3. Pentru loturile 4 si 5 au fost depuse oferte inadmisibile. 
Urmeaza a fi semnate contractele pentru loturile 1,2 si 6.
Beneficiarul a prelungit perioada de implementare pana la 31.12.2023</v>
      </c>
      <c r="V27" s="43">
        <f>'[2]toate 31.05'!V823</f>
        <v>5</v>
      </c>
      <c r="W27" s="16">
        <f>'[2]toate 31.05'!W823</f>
        <v>23575.898082000003</v>
      </c>
      <c r="X27" s="16">
        <f>'[2]toate 31.05'!X823</f>
        <v>114240</v>
      </c>
      <c r="Y27" s="16">
        <f>'[2]toate 31.05'!Y823</f>
        <v>114240</v>
      </c>
      <c r="Z27" s="16">
        <f>'[2]toate 31.05'!Z823</f>
        <v>79968</v>
      </c>
    </row>
    <row r="28" spans="1:26" ht="363" x14ac:dyDescent="0.3">
      <c r="A28" s="13">
        <v>25</v>
      </c>
      <c r="B28" s="38">
        <f>'[2]toate 31.05'!B827</f>
        <v>140446</v>
      </c>
      <c r="C28" s="38">
        <f>'[2]toate 31.05'!C827</f>
        <v>7274</v>
      </c>
      <c r="D28" s="38">
        <f>'[2]toate 31.05'!D827</f>
        <v>8</v>
      </c>
      <c r="E28" s="38" t="str">
        <f>'[2]toate 31.05'!E827</f>
        <v>PI8.1a</v>
      </c>
      <c r="F28" s="38" t="str">
        <f>'[2]toate 31.05'!F827</f>
        <v>2.SE</v>
      </c>
      <c r="G28" s="38" t="str">
        <f>'[2]toate 31.05'!G827</f>
        <v>TL</v>
      </c>
      <c r="H28" s="38" t="str">
        <f>'[2]toate 31.05'!H827</f>
        <v>Extindere functionala si dotare a Ambulatoriului integrat al Spitalului Orasenesc Macin</v>
      </c>
      <c r="I28" s="38" t="str">
        <f>'[2]toate 31.05'!I827</f>
        <v>Unitatea Administrativ Teritoriala Orasul Macin</v>
      </c>
      <c r="J28" s="38">
        <f>'[2]toate 31.05'!J827</f>
        <v>43</v>
      </c>
      <c r="K28" s="39">
        <f>'[2]toate 31.05'!K827</f>
        <v>43983</v>
      </c>
      <c r="L28" s="39">
        <f>'[2]toate 31.05'!L827</f>
        <v>44532</v>
      </c>
      <c r="M28" s="39">
        <f>'[2]toate 31.05'!M827</f>
        <v>45291</v>
      </c>
      <c r="N28" s="40">
        <f>'[2]toate 31.05'!N827</f>
        <v>37272812.009999998</v>
      </c>
      <c r="O28" s="40">
        <f>'[2]toate 31.05'!O827</f>
        <v>37254962.009999998</v>
      </c>
      <c r="P28" s="40">
        <f>'[2]toate 31.05'!P827</f>
        <v>26078473.41</v>
      </c>
      <c r="Q28" s="38">
        <f>'[2]toate 31.05'!Q827</f>
        <v>10431389.359999999</v>
      </c>
      <c r="R28" s="40">
        <f>'[2]toate 31.05'!R827</f>
        <v>745099.23999999836</v>
      </c>
      <c r="S28" s="40">
        <f>'[2]toate 31.05'!S827</f>
        <v>17850</v>
      </c>
      <c r="T28" s="41">
        <f>'[2]toate 31.05'!T827</f>
        <v>0</v>
      </c>
      <c r="U28" s="42" t="str">
        <f>'[2]toate 31.05'!U827</f>
        <v>A fost publicat in SEAP anuntul SCN nr. 1112058/04.08.2022 pentru atribuirea contractului de Servicii de proiectare si asistenta tehnica. In prezent ofertele se afla in etapa de evaluare calificare si tehnica ce are ca data limita data 13.09.2022. In data de 30.09.2022, comisia de evaluare s-a intrunit in sedinta intermediara de evaluare nr.3 pentru a evalua raspunsul ofertantului. A fost intocmit procesul verbal al sedintei
intermediare nr.3, inregistrat la AC sub nr.11856/30.09.2022. Comisia de evaluare a finalizat procesul de evaluare a documentelor de calificare. A fost intocmit procesul verbal privind evaluarea garantiei de participare, a informatiilor din DUAE si a documentelor care il insotesc, inregistrat la AC sub nr.11857/30.09.2022. Beneficiarul sustine că proiectul se va finaliza la timp însă exista riscul real ca acest lucru sa nu se intample.</v>
      </c>
      <c r="V28" s="43">
        <f>'[2]toate 31.05'!V827</f>
        <v>5</v>
      </c>
      <c r="W28" s="16">
        <f>'[2]toate 31.05'!W827</f>
        <v>38068.434905000002</v>
      </c>
      <c r="X28" s="16">
        <f>'[2]toate 31.05'!X827</f>
        <v>188020</v>
      </c>
      <c r="Y28" s="16">
        <f>'[2]toate 31.05'!Y827</f>
        <v>188020</v>
      </c>
      <c r="Z28" s="16">
        <f>'[2]toate 31.05'!Z827</f>
        <v>131614</v>
      </c>
    </row>
    <row r="29" spans="1:26" ht="409.5" x14ac:dyDescent="0.3">
      <c r="A29" s="13">
        <v>26</v>
      </c>
      <c r="B29" s="44">
        <v>119399</v>
      </c>
      <c r="C29" s="44" t="s">
        <v>123</v>
      </c>
      <c r="D29" s="44">
        <v>3</v>
      </c>
      <c r="E29" s="44" t="s">
        <v>124</v>
      </c>
      <c r="F29" s="44" t="s">
        <v>125</v>
      </c>
      <c r="G29" s="44" t="s">
        <v>126</v>
      </c>
      <c r="H29" s="44" t="s">
        <v>127</v>
      </c>
      <c r="I29" s="44" t="s">
        <v>128</v>
      </c>
      <c r="J29" s="44">
        <v>83</v>
      </c>
      <c r="K29" s="45">
        <v>42675</v>
      </c>
      <c r="L29" s="45">
        <v>43529</v>
      </c>
      <c r="M29" s="45">
        <v>45199</v>
      </c>
      <c r="N29" s="46">
        <v>6288664.2400000002</v>
      </c>
      <c r="O29" s="46">
        <v>5036476.75</v>
      </c>
      <c r="P29" s="46">
        <v>2568603.14</v>
      </c>
      <c r="Q29" s="46">
        <v>453282.9</v>
      </c>
      <c r="R29" s="46">
        <v>2014590.71</v>
      </c>
      <c r="S29" s="46">
        <v>1252187.49</v>
      </c>
      <c r="T29" s="46">
        <v>87.41</v>
      </c>
      <c r="U29" s="44" t="s">
        <v>129</v>
      </c>
      <c r="V29" s="47">
        <v>5</v>
      </c>
      <c r="W29" s="16"/>
      <c r="X29" s="16">
        <v>1593656.3399999999</v>
      </c>
      <c r="Y29" s="16">
        <v>1593656.34</v>
      </c>
      <c r="Z29" s="16">
        <v>812764.76</v>
      </c>
    </row>
    <row r="30" spans="1:26" ht="409.5" x14ac:dyDescent="0.3">
      <c r="A30" s="13">
        <v>27</v>
      </c>
      <c r="B30" s="44">
        <v>119400</v>
      </c>
      <c r="C30" s="44" t="s">
        <v>130</v>
      </c>
      <c r="D30" s="44">
        <v>3</v>
      </c>
      <c r="E30" s="44" t="s">
        <v>124</v>
      </c>
      <c r="F30" s="44" t="s">
        <v>125</v>
      </c>
      <c r="G30" s="44" t="s">
        <v>126</v>
      </c>
      <c r="H30" s="44" t="s">
        <v>131</v>
      </c>
      <c r="I30" s="44" t="s">
        <v>128</v>
      </c>
      <c r="J30" s="44">
        <v>90</v>
      </c>
      <c r="K30" s="45">
        <v>42461</v>
      </c>
      <c r="L30" s="45">
        <v>43620</v>
      </c>
      <c r="M30" s="45">
        <v>45199</v>
      </c>
      <c r="N30" s="46">
        <v>5861677.0999999996</v>
      </c>
      <c r="O30" s="46">
        <v>4722889.53</v>
      </c>
      <c r="P30" s="46">
        <v>2408673.65</v>
      </c>
      <c r="Q30" s="46">
        <v>425060.06</v>
      </c>
      <c r="R30" s="46">
        <v>1889155.82</v>
      </c>
      <c r="S30" s="46">
        <v>1138787.57</v>
      </c>
      <c r="T30" s="46">
        <v>89.21</v>
      </c>
      <c r="U30" s="44" t="s">
        <v>132</v>
      </c>
      <c r="V30" s="47">
        <v>5</v>
      </c>
      <c r="W30" s="16"/>
      <c r="X30" s="16">
        <v>1305516.67</v>
      </c>
      <c r="Y30" s="16">
        <v>1305516.67</v>
      </c>
      <c r="Z30" s="16">
        <v>665813.50170000002</v>
      </c>
    </row>
    <row r="31" spans="1:26" ht="409.5" x14ac:dyDescent="0.3">
      <c r="A31" s="13">
        <v>28</v>
      </c>
      <c r="B31" s="44">
        <v>119401</v>
      </c>
      <c r="C31" s="44" t="s">
        <v>133</v>
      </c>
      <c r="D31" s="44">
        <v>3</v>
      </c>
      <c r="E31" s="44" t="s">
        <v>124</v>
      </c>
      <c r="F31" s="44" t="s">
        <v>125</v>
      </c>
      <c r="G31" s="44" t="s">
        <v>126</v>
      </c>
      <c r="H31" s="44" t="s">
        <v>134</v>
      </c>
      <c r="I31" s="44" t="s">
        <v>128</v>
      </c>
      <c r="J31" s="44">
        <v>90</v>
      </c>
      <c r="K31" s="45">
        <v>42461</v>
      </c>
      <c r="L31" s="45">
        <v>43654</v>
      </c>
      <c r="M31" s="45">
        <v>45199</v>
      </c>
      <c r="N31" s="46">
        <v>6245019.9800000004</v>
      </c>
      <c r="O31" s="46">
        <v>5103242.66</v>
      </c>
      <c r="P31" s="46">
        <v>2602653.75</v>
      </c>
      <c r="Q31" s="46">
        <v>459291.84</v>
      </c>
      <c r="R31" s="46">
        <v>2041297.07</v>
      </c>
      <c r="S31" s="46">
        <v>1141777.32</v>
      </c>
      <c r="T31" s="46">
        <v>90</v>
      </c>
      <c r="U31" s="44" t="s">
        <v>135</v>
      </c>
      <c r="V31" s="47">
        <v>5</v>
      </c>
      <c r="W31" s="16"/>
      <c r="X31" s="16">
        <v>1428680.2400000002</v>
      </c>
      <c r="Y31" s="16">
        <v>1428680.24</v>
      </c>
      <c r="Z31" s="16">
        <v>728626.92106748547</v>
      </c>
    </row>
    <row r="32" spans="1:26" ht="409.5" x14ac:dyDescent="0.3">
      <c r="A32" s="13">
        <v>29</v>
      </c>
      <c r="B32" s="44">
        <v>121425</v>
      </c>
      <c r="C32" s="44" t="s">
        <v>136</v>
      </c>
      <c r="D32" s="44">
        <v>3</v>
      </c>
      <c r="E32" s="44" t="s">
        <v>124</v>
      </c>
      <c r="F32" s="44" t="s">
        <v>125</v>
      </c>
      <c r="G32" s="44" t="s">
        <v>137</v>
      </c>
      <c r="H32" s="44" t="s">
        <v>138</v>
      </c>
      <c r="I32" s="44" t="s">
        <v>139</v>
      </c>
      <c r="J32" s="44">
        <v>72</v>
      </c>
      <c r="K32" s="45">
        <v>43101</v>
      </c>
      <c r="L32" s="45">
        <v>43622</v>
      </c>
      <c r="M32" s="45">
        <v>45291</v>
      </c>
      <c r="N32" s="46">
        <v>5330132.41</v>
      </c>
      <c r="O32" s="46">
        <v>4243614.1500000004</v>
      </c>
      <c r="P32" s="46">
        <v>2164243.21</v>
      </c>
      <c r="Q32" s="46">
        <v>381925.28</v>
      </c>
      <c r="R32" s="46">
        <v>1697445.66</v>
      </c>
      <c r="S32" s="46">
        <v>1086518.26</v>
      </c>
      <c r="T32" s="46">
        <v>7.76</v>
      </c>
      <c r="U32" s="44" t="s">
        <v>140</v>
      </c>
      <c r="V32" s="47" t="s">
        <v>141</v>
      </c>
      <c r="W32" s="16"/>
      <c r="X32" s="16">
        <v>167671.47000000003</v>
      </c>
      <c r="Y32" s="16">
        <v>167671.47</v>
      </c>
      <c r="Z32" s="16">
        <v>85512.46</v>
      </c>
    </row>
    <row r="33" spans="1:26" ht="409.5" x14ac:dyDescent="0.3">
      <c r="A33" s="13">
        <v>30</v>
      </c>
      <c r="B33" s="44">
        <v>137366</v>
      </c>
      <c r="C33" s="44" t="s">
        <v>142</v>
      </c>
      <c r="D33" s="44">
        <v>3</v>
      </c>
      <c r="E33" s="44" t="s">
        <v>30</v>
      </c>
      <c r="F33" s="44" t="s">
        <v>125</v>
      </c>
      <c r="G33" s="44" t="s">
        <v>143</v>
      </c>
      <c r="H33" s="44" t="s">
        <v>144</v>
      </c>
      <c r="I33" s="44" t="s">
        <v>145</v>
      </c>
      <c r="J33" s="44">
        <v>80</v>
      </c>
      <c r="K33" s="45">
        <v>42856</v>
      </c>
      <c r="L33" s="45">
        <v>44425</v>
      </c>
      <c r="M33" s="45">
        <v>45291</v>
      </c>
      <c r="N33" s="46">
        <v>11732514.6</v>
      </c>
      <c r="O33" s="46">
        <v>11563911.439999999</v>
      </c>
      <c r="P33" s="46">
        <v>9829324.7200000007</v>
      </c>
      <c r="Q33" s="46">
        <v>1503308.48</v>
      </c>
      <c r="R33" s="46">
        <v>231278.24</v>
      </c>
      <c r="S33" s="46">
        <v>168603.16</v>
      </c>
      <c r="T33" s="46">
        <v>27.91</v>
      </c>
      <c r="U33" s="44" t="s">
        <v>146</v>
      </c>
      <c r="V33" s="47">
        <v>5</v>
      </c>
      <c r="W33" s="16"/>
      <c r="X33" s="16">
        <v>62777.549999999996</v>
      </c>
      <c r="Y33" s="16">
        <v>62777.55</v>
      </c>
      <c r="Z33" s="16">
        <v>53360.92</v>
      </c>
    </row>
    <row r="34" spans="1:26" ht="409.5" x14ac:dyDescent="0.3">
      <c r="A34" s="13">
        <v>31</v>
      </c>
      <c r="B34" s="44">
        <v>137735</v>
      </c>
      <c r="C34" s="44" t="s">
        <v>147</v>
      </c>
      <c r="D34" s="44">
        <v>3</v>
      </c>
      <c r="E34" s="44" t="s">
        <v>30</v>
      </c>
      <c r="F34" s="44" t="s">
        <v>125</v>
      </c>
      <c r="G34" s="44" t="s">
        <v>148</v>
      </c>
      <c r="H34" s="44" t="s">
        <v>149</v>
      </c>
      <c r="I34" s="44" t="s">
        <v>150</v>
      </c>
      <c r="J34" s="44">
        <v>46</v>
      </c>
      <c r="K34" s="45">
        <v>43891</v>
      </c>
      <c r="L34" s="45">
        <v>44498</v>
      </c>
      <c r="M34" s="45">
        <v>45291</v>
      </c>
      <c r="N34" s="46">
        <v>5853293.3200000003</v>
      </c>
      <c r="O34" s="46">
        <v>4683449.4000000004</v>
      </c>
      <c r="P34" s="46">
        <v>3980932</v>
      </c>
      <c r="Q34" s="46">
        <v>608848.41</v>
      </c>
      <c r="R34" s="46">
        <v>93668.99</v>
      </c>
      <c r="S34" s="46">
        <v>1169843.92</v>
      </c>
      <c r="T34" s="46">
        <v>34.44</v>
      </c>
      <c r="U34" s="44" t="s">
        <v>151</v>
      </c>
      <c r="V34" s="47">
        <v>5</v>
      </c>
      <c r="W34" s="16"/>
      <c r="X34" s="16">
        <v>0</v>
      </c>
      <c r="Y34" s="16">
        <v>0</v>
      </c>
      <c r="Z34" s="16">
        <v>0</v>
      </c>
    </row>
    <row r="35" spans="1:26" ht="409.5" x14ac:dyDescent="0.3">
      <c r="A35" s="13">
        <v>32</v>
      </c>
      <c r="B35" s="44">
        <v>138711</v>
      </c>
      <c r="C35" s="44" t="s">
        <v>152</v>
      </c>
      <c r="D35" s="44">
        <v>3</v>
      </c>
      <c r="E35" s="44" t="s">
        <v>30</v>
      </c>
      <c r="F35" s="44" t="s">
        <v>125</v>
      </c>
      <c r="G35" s="44" t="s">
        <v>126</v>
      </c>
      <c r="H35" s="44" t="s">
        <v>153</v>
      </c>
      <c r="I35" s="44" t="s">
        <v>128</v>
      </c>
      <c r="J35" s="44">
        <v>72</v>
      </c>
      <c r="K35" s="45">
        <v>43070</v>
      </c>
      <c r="L35" s="45">
        <v>44453</v>
      </c>
      <c r="M35" s="45">
        <v>45260</v>
      </c>
      <c r="N35" s="46">
        <v>6491806.71</v>
      </c>
      <c r="O35" s="46">
        <v>5893192.3600000003</v>
      </c>
      <c r="P35" s="46">
        <v>5009213.5</v>
      </c>
      <c r="Q35" s="46">
        <v>766115.01</v>
      </c>
      <c r="R35" s="46">
        <v>117863.85</v>
      </c>
      <c r="S35" s="46">
        <v>598614.35</v>
      </c>
      <c r="T35" s="46">
        <v>2.5299999999999998</v>
      </c>
      <c r="U35" s="44" t="s">
        <v>154</v>
      </c>
      <c r="V35" s="47">
        <v>5</v>
      </c>
      <c r="W35" s="16"/>
      <c r="X35" s="16">
        <v>106924.02</v>
      </c>
      <c r="Y35" s="16">
        <v>106924.02</v>
      </c>
      <c r="Z35" s="16">
        <v>90885.419941358152</v>
      </c>
    </row>
    <row r="36" spans="1:26" ht="409.5" x14ac:dyDescent="0.3">
      <c r="A36" s="13">
        <v>33</v>
      </c>
      <c r="B36" s="44">
        <v>121793</v>
      </c>
      <c r="C36" s="44" t="s">
        <v>155</v>
      </c>
      <c r="D36" s="44">
        <v>3</v>
      </c>
      <c r="E36" s="44" t="s">
        <v>156</v>
      </c>
      <c r="F36" s="44" t="s">
        <v>125</v>
      </c>
      <c r="G36" s="44" t="s">
        <v>157</v>
      </c>
      <c r="H36" s="44" t="s">
        <v>158</v>
      </c>
      <c r="I36" s="44" t="s">
        <v>159</v>
      </c>
      <c r="J36" s="44">
        <v>68</v>
      </c>
      <c r="K36" s="45">
        <v>43101</v>
      </c>
      <c r="L36" s="45">
        <v>43853</v>
      </c>
      <c r="M36" s="45">
        <v>45169</v>
      </c>
      <c r="N36" s="46">
        <v>8403719.1799999997</v>
      </c>
      <c r="O36" s="46">
        <v>8403211.4800000004</v>
      </c>
      <c r="P36" s="46">
        <v>7142729.7599999998</v>
      </c>
      <c r="Q36" s="46">
        <v>1092417.48</v>
      </c>
      <c r="R36" s="46">
        <v>168064.24</v>
      </c>
      <c r="S36" s="46">
        <v>507.7</v>
      </c>
      <c r="T36" s="46">
        <v>30.92</v>
      </c>
      <c r="U36" s="44" t="s">
        <v>160</v>
      </c>
      <c r="V36" s="47">
        <v>5</v>
      </c>
      <c r="W36" s="16"/>
      <c r="X36" s="16">
        <v>249520</v>
      </c>
      <c r="Y36" s="16">
        <v>249520</v>
      </c>
      <c r="Z36" s="16">
        <v>212092</v>
      </c>
    </row>
    <row r="37" spans="1:26" ht="409.5" x14ac:dyDescent="0.3">
      <c r="A37" s="13">
        <v>34</v>
      </c>
      <c r="B37" s="44">
        <v>122829</v>
      </c>
      <c r="C37" s="44" t="s">
        <v>161</v>
      </c>
      <c r="D37" s="44">
        <v>4</v>
      </c>
      <c r="E37" s="44" t="s">
        <v>162</v>
      </c>
      <c r="F37" s="44" t="s">
        <v>125</v>
      </c>
      <c r="G37" s="44" t="s">
        <v>137</v>
      </c>
      <c r="H37" s="44" t="s">
        <v>163</v>
      </c>
      <c r="I37" s="44" t="s">
        <v>139</v>
      </c>
      <c r="J37" s="44">
        <v>120</v>
      </c>
      <c r="K37" s="45">
        <v>41640</v>
      </c>
      <c r="L37" s="45">
        <v>43934</v>
      </c>
      <c r="M37" s="45">
        <v>45291</v>
      </c>
      <c r="N37" s="46">
        <v>98197848.829999998</v>
      </c>
      <c r="O37" s="46">
        <v>52594092.270000003</v>
      </c>
      <c r="P37" s="46">
        <v>44704978.43</v>
      </c>
      <c r="Q37" s="46">
        <v>6837231.9900000002</v>
      </c>
      <c r="R37" s="46">
        <v>1051881.8500000001</v>
      </c>
      <c r="S37" s="46">
        <v>45603756.560000002</v>
      </c>
      <c r="T37" s="46">
        <v>35</v>
      </c>
      <c r="U37" s="44" t="s">
        <v>164</v>
      </c>
      <c r="V37" s="47" t="s">
        <v>141</v>
      </c>
      <c r="W37" s="16"/>
      <c r="X37" s="16">
        <v>1585448.6140000001</v>
      </c>
      <c r="Y37" s="16">
        <v>1585448.6140000001</v>
      </c>
      <c r="Z37" s="16">
        <v>1347631.3228475912</v>
      </c>
    </row>
    <row r="38" spans="1:26" ht="409.5" x14ac:dyDescent="0.3">
      <c r="A38" s="13">
        <v>35</v>
      </c>
      <c r="B38" s="44">
        <v>127261</v>
      </c>
      <c r="C38" s="44" t="s">
        <v>165</v>
      </c>
      <c r="D38" s="44">
        <v>4</v>
      </c>
      <c r="E38" s="44" t="s">
        <v>162</v>
      </c>
      <c r="F38" s="44" t="s">
        <v>125</v>
      </c>
      <c r="G38" s="44" t="s">
        <v>137</v>
      </c>
      <c r="H38" s="44" t="s">
        <v>166</v>
      </c>
      <c r="I38" s="44" t="s">
        <v>139</v>
      </c>
      <c r="J38" s="44">
        <v>72</v>
      </c>
      <c r="K38" s="45">
        <v>43101</v>
      </c>
      <c r="L38" s="45">
        <v>44077</v>
      </c>
      <c r="M38" s="45">
        <v>45291</v>
      </c>
      <c r="N38" s="46">
        <v>65554957.340000004</v>
      </c>
      <c r="O38" s="46">
        <v>60028702.729999997</v>
      </c>
      <c r="P38" s="46">
        <v>51024397.340000004</v>
      </c>
      <c r="Q38" s="46">
        <v>7803731.3399999999</v>
      </c>
      <c r="R38" s="46">
        <v>1200574.05</v>
      </c>
      <c r="S38" s="46">
        <v>5526254.6100000003</v>
      </c>
      <c r="T38" s="46">
        <v>4.33</v>
      </c>
      <c r="U38" s="44" t="s">
        <v>167</v>
      </c>
      <c r="V38" s="47" t="s">
        <v>141</v>
      </c>
      <c r="W38" s="16"/>
      <c r="X38" s="16">
        <v>396132.61200000002</v>
      </c>
      <c r="Y38" s="16">
        <v>396132.61200000002</v>
      </c>
      <c r="Z38" s="16">
        <v>336712.7181733984</v>
      </c>
    </row>
    <row r="39" spans="1:26" ht="409.5" x14ac:dyDescent="0.3">
      <c r="A39" s="13">
        <v>36</v>
      </c>
      <c r="B39" s="44">
        <v>127644</v>
      </c>
      <c r="C39" s="44" t="s">
        <v>168</v>
      </c>
      <c r="D39" s="44">
        <v>4</v>
      </c>
      <c r="E39" s="44" t="s">
        <v>162</v>
      </c>
      <c r="F39" s="44" t="s">
        <v>125</v>
      </c>
      <c r="G39" s="44" t="s">
        <v>137</v>
      </c>
      <c r="H39" s="44" t="s">
        <v>169</v>
      </c>
      <c r="I39" s="44" t="s">
        <v>139</v>
      </c>
      <c r="J39" s="44">
        <v>120</v>
      </c>
      <c r="K39" s="45">
        <v>41640</v>
      </c>
      <c r="L39" s="45">
        <v>43992</v>
      </c>
      <c r="M39" s="45">
        <v>45291</v>
      </c>
      <c r="N39" s="46">
        <v>50444649</v>
      </c>
      <c r="O39" s="46">
        <v>37949665</v>
      </c>
      <c r="P39" s="46">
        <v>32257215.25</v>
      </c>
      <c r="Q39" s="46">
        <v>4933456.45</v>
      </c>
      <c r="R39" s="46">
        <v>758993.3</v>
      </c>
      <c r="S39" s="46">
        <v>12494984</v>
      </c>
      <c r="T39" s="46">
        <v>4.42</v>
      </c>
      <c r="U39" s="44" t="s">
        <v>170</v>
      </c>
      <c r="V39" s="47" t="s">
        <v>141</v>
      </c>
      <c r="W39" s="16"/>
      <c r="X39" s="16">
        <v>11886</v>
      </c>
      <c r="Y39" s="16">
        <v>11886</v>
      </c>
      <c r="Z39" s="16">
        <v>10103.1</v>
      </c>
    </row>
    <row r="40" spans="1:26" ht="409.5" x14ac:dyDescent="0.3">
      <c r="A40" s="13">
        <v>37</v>
      </c>
      <c r="B40" s="44">
        <v>127645</v>
      </c>
      <c r="C40" s="44" t="s">
        <v>171</v>
      </c>
      <c r="D40" s="44">
        <v>4</v>
      </c>
      <c r="E40" s="44" t="s">
        <v>162</v>
      </c>
      <c r="F40" s="44" t="s">
        <v>125</v>
      </c>
      <c r="G40" s="44" t="s">
        <v>137</v>
      </c>
      <c r="H40" s="44" t="s">
        <v>172</v>
      </c>
      <c r="I40" s="44" t="s">
        <v>139</v>
      </c>
      <c r="J40" s="44">
        <v>120</v>
      </c>
      <c r="K40" s="45">
        <v>41640</v>
      </c>
      <c r="L40" s="45">
        <v>44013</v>
      </c>
      <c r="M40" s="45">
        <v>45291</v>
      </c>
      <c r="N40" s="46">
        <v>92711199.230000004</v>
      </c>
      <c r="O40" s="46">
        <v>87648225.230000004</v>
      </c>
      <c r="P40" s="46">
        <v>74500991.450000003</v>
      </c>
      <c r="Q40" s="46">
        <v>11394269.279999999</v>
      </c>
      <c r="R40" s="46">
        <v>1752964.5</v>
      </c>
      <c r="S40" s="46">
        <v>5062974</v>
      </c>
      <c r="T40" s="46">
        <v>12.24</v>
      </c>
      <c r="U40" s="44" t="s">
        <v>173</v>
      </c>
      <c r="V40" s="47">
        <v>5</v>
      </c>
      <c r="W40" s="16"/>
      <c r="X40" s="16">
        <v>6092903.0500000007</v>
      </c>
      <c r="Y40" s="16">
        <v>6092903.0500000007</v>
      </c>
      <c r="Z40" s="16">
        <v>5178967.5963716675</v>
      </c>
    </row>
    <row r="41" spans="1:26" ht="409.5" x14ac:dyDescent="0.3">
      <c r="A41" s="13">
        <v>38</v>
      </c>
      <c r="B41" s="44">
        <v>128249</v>
      </c>
      <c r="C41" s="44" t="s">
        <v>174</v>
      </c>
      <c r="D41" s="44">
        <v>4</v>
      </c>
      <c r="E41" s="44" t="s">
        <v>162</v>
      </c>
      <c r="F41" s="44" t="s">
        <v>125</v>
      </c>
      <c r="G41" s="44" t="s">
        <v>137</v>
      </c>
      <c r="H41" s="44" t="s">
        <v>175</v>
      </c>
      <c r="I41" s="44" t="s">
        <v>139</v>
      </c>
      <c r="J41" s="44">
        <v>63</v>
      </c>
      <c r="K41" s="45">
        <v>43374</v>
      </c>
      <c r="L41" s="45">
        <v>43956</v>
      </c>
      <c r="M41" s="45">
        <v>45291</v>
      </c>
      <c r="N41" s="46">
        <v>105002825</v>
      </c>
      <c r="O41" s="46">
        <v>91245888.310000002</v>
      </c>
      <c r="P41" s="46">
        <v>77559005.069999993</v>
      </c>
      <c r="Q41" s="46">
        <v>11861965.470000001</v>
      </c>
      <c r="R41" s="46">
        <v>1824917.77</v>
      </c>
      <c r="S41" s="46">
        <v>13756936.689999999</v>
      </c>
      <c r="T41" s="46">
        <v>3.04</v>
      </c>
      <c r="U41" s="44" t="s">
        <v>176</v>
      </c>
      <c r="V41" s="47" t="s">
        <v>141</v>
      </c>
      <c r="W41" s="16"/>
      <c r="X41" s="16">
        <v>232905.13</v>
      </c>
      <c r="Y41" s="16">
        <v>232905.13</v>
      </c>
      <c r="Z41" s="16">
        <v>197969.36049999998</v>
      </c>
    </row>
    <row r="42" spans="1:26" ht="409.5" x14ac:dyDescent="0.3">
      <c r="A42" s="13">
        <v>39</v>
      </c>
      <c r="B42" s="44">
        <v>129156</v>
      </c>
      <c r="C42" s="44" t="s">
        <v>177</v>
      </c>
      <c r="D42" s="44">
        <v>4</v>
      </c>
      <c r="E42" s="44" t="s">
        <v>162</v>
      </c>
      <c r="F42" s="44" t="s">
        <v>125</v>
      </c>
      <c r="G42" s="44" t="s">
        <v>143</v>
      </c>
      <c r="H42" s="44" t="s">
        <v>178</v>
      </c>
      <c r="I42" s="44" t="s">
        <v>179</v>
      </c>
      <c r="J42" s="44">
        <v>85</v>
      </c>
      <c r="K42" s="45">
        <v>42705</v>
      </c>
      <c r="L42" s="45">
        <v>43801</v>
      </c>
      <c r="M42" s="45">
        <v>45291</v>
      </c>
      <c r="N42" s="46">
        <v>46972089.25</v>
      </c>
      <c r="O42" s="46">
        <v>43419721.020000003</v>
      </c>
      <c r="P42" s="46">
        <v>36906762.859999999</v>
      </c>
      <c r="Q42" s="46">
        <v>5644563.7699999996</v>
      </c>
      <c r="R42" s="46">
        <v>868394.39</v>
      </c>
      <c r="S42" s="46">
        <v>3552368.23</v>
      </c>
      <c r="T42" s="46">
        <v>6.29</v>
      </c>
      <c r="U42" s="44" t="s">
        <v>180</v>
      </c>
      <c r="V42" s="47">
        <v>5</v>
      </c>
      <c r="W42" s="16"/>
      <c r="X42" s="16">
        <v>224220</v>
      </c>
      <c r="Y42" s="16">
        <v>224220</v>
      </c>
      <c r="Z42" s="16">
        <v>190587</v>
      </c>
    </row>
    <row r="43" spans="1:26" ht="379.5" x14ac:dyDescent="0.3">
      <c r="A43" s="13">
        <v>40</v>
      </c>
      <c r="B43" s="44">
        <v>124892</v>
      </c>
      <c r="C43" s="44" t="s">
        <v>181</v>
      </c>
      <c r="D43" s="44">
        <v>4</v>
      </c>
      <c r="E43" s="44" t="s">
        <v>182</v>
      </c>
      <c r="F43" s="44" t="s">
        <v>125</v>
      </c>
      <c r="G43" s="44" t="s">
        <v>137</v>
      </c>
      <c r="H43" s="44" t="s">
        <v>183</v>
      </c>
      <c r="I43" s="44" t="s">
        <v>139</v>
      </c>
      <c r="J43" s="44">
        <v>112</v>
      </c>
      <c r="K43" s="45">
        <v>41900</v>
      </c>
      <c r="L43" s="45">
        <v>44322</v>
      </c>
      <c r="M43" s="45">
        <v>45291</v>
      </c>
      <c r="N43" s="46">
        <v>32095158.030000001</v>
      </c>
      <c r="O43" s="46">
        <v>32027121.420000002</v>
      </c>
      <c r="P43" s="46">
        <v>27223053.210000001</v>
      </c>
      <c r="Q43" s="46">
        <v>4163525.79</v>
      </c>
      <c r="R43" s="46">
        <v>640542.42000000004</v>
      </c>
      <c r="S43" s="46">
        <v>68036.61</v>
      </c>
      <c r="T43" s="46">
        <v>4.57</v>
      </c>
      <c r="U43" s="44" t="s">
        <v>184</v>
      </c>
      <c r="V43" s="47" t="s">
        <v>141</v>
      </c>
      <c r="W43" s="16"/>
      <c r="X43" s="16">
        <v>454094.48500000004</v>
      </c>
      <c r="Y43" s="16">
        <v>454094.48499999999</v>
      </c>
      <c r="Z43" s="16">
        <v>385980.31225000002</v>
      </c>
    </row>
    <row r="44" spans="1:26" ht="409.5" x14ac:dyDescent="0.3">
      <c r="A44" s="13">
        <v>41</v>
      </c>
      <c r="B44" s="44">
        <v>128190</v>
      </c>
      <c r="C44" s="44" t="s">
        <v>185</v>
      </c>
      <c r="D44" s="44">
        <v>4</v>
      </c>
      <c r="E44" s="44" t="s">
        <v>182</v>
      </c>
      <c r="F44" s="44" t="s">
        <v>125</v>
      </c>
      <c r="G44" s="44" t="s">
        <v>137</v>
      </c>
      <c r="H44" s="44" t="s">
        <v>186</v>
      </c>
      <c r="I44" s="44" t="s">
        <v>139</v>
      </c>
      <c r="J44" s="44">
        <v>112</v>
      </c>
      <c r="K44" s="45">
        <v>41900</v>
      </c>
      <c r="L44" s="45">
        <v>44089</v>
      </c>
      <c r="M44" s="45">
        <v>45291</v>
      </c>
      <c r="N44" s="46">
        <v>26063781.68</v>
      </c>
      <c r="O44" s="46">
        <v>22583237</v>
      </c>
      <c r="P44" s="46">
        <v>19195751.449999999</v>
      </c>
      <c r="Q44" s="46">
        <v>2935820.81</v>
      </c>
      <c r="R44" s="46">
        <v>451664.74</v>
      </c>
      <c r="S44" s="46">
        <v>3480544.68</v>
      </c>
      <c r="T44" s="46">
        <v>5.66</v>
      </c>
      <c r="U44" s="44" t="s">
        <v>187</v>
      </c>
      <c r="V44" s="47" t="s">
        <v>141</v>
      </c>
      <c r="W44" s="16"/>
      <c r="X44" s="16">
        <v>1182784.2659999998</v>
      </c>
      <c r="Y44" s="16">
        <v>1182784.2659999998</v>
      </c>
      <c r="Z44" s="16">
        <v>1005366.6260999999</v>
      </c>
    </row>
    <row r="45" spans="1:26" ht="409.5" x14ac:dyDescent="0.3">
      <c r="A45" s="13">
        <v>42</v>
      </c>
      <c r="B45" s="44">
        <v>126860</v>
      </c>
      <c r="C45" s="44" t="s">
        <v>188</v>
      </c>
      <c r="D45" s="44">
        <v>4</v>
      </c>
      <c r="E45" s="44" t="s">
        <v>189</v>
      </c>
      <c r="F45" s="44" t="s">
        <v>125</v>
      </c>
      <c r="G45" s="44" t="s">
        <v>137</v>
      </c>
      <c r="H45" s="44" t="s">
        <v>190</v>
      </c>
      <c r="I45" s="44" t="s">
        <v>139</v>
      </c>
      <c r="J45" s="44">
        <v>69</v>
      </c>
      <c r="K45" s="45">
        <v>43191</v>
      </c>
      <c r="L45" s="45">
        <v>44106</v>
      </c>
      <c r="M45" s="45">
        <v>45291</v>
      </c>
      <c r="N45" s="46">
        <v>14861011.890000001</v>
      </c>
      <c r="O45" s="46">
        <v>14861011.890000001</v>
      </c>
      <c r="P45" s="46">
        <v>12631860.09</v>
      </c>
      <c r="Q45" s="46">
        <v>1931931.59</v>
      </c>
      <c r="R45" s="46">
        <v>297220.21000000002</v>
      </c>
      <c r="S45" s="46">
        <v>0</v>
      </c>
      <c r="T45" s="46">
        <v>2</v>
      </c>
      <c r="U45" s="44" t="s">
        <v>191</v>
      </c>
      <c r="V45" s="47" t="s">
        <v>141</v>
      </c>
      <c r="W45" s="16"/>
      <c r="X45" s="16">
        <v>142520.2525</v>
      </c>
      <c r="Y45" s="16">
        <v>142520.2525</v>
      </c>
      <c r="Z45" s="16">
        <v>121142.198</v>
      </c>
    </row>
    <row r="46" spans="1:26" ht="409.5" x14ac:dyDescent="0.3">
      <c r="A46" s="13">
        <v>43</v>
      </c>
      <c r="B46" s="44">
        <v>126861</v>
      </c>
      <c r="C46" s="44" t="s">
        <v>192</v>
      </c>
      <c r="D46" s="44">
        <v>4</v>
      </c>
      <c r="E46" s="44" t="s">
        <v>189</v>
      </c>
      <c r="F46" s="44" t="s">
        <v>125</v>
      </c>
      <c r="G46" s="44" t="s">
        <v>137</v>
      </c>
      <c r="H46" s="44" t="s">
        <v>193</v>
      </c>
      <c r="I46" s="44" t="s">
        <v>139</v>
      </c>
      <c r="J46" s="44">
        <v>66</v>
      </c>
      <c r="K46" s="45">
        <v>43216</v>
      </c>
      <c r="L46" s="45">
        <v>44231</v>
      </c>
      <c r="M46" s="45">
        <v>45199</v>
      </c>
      <c r="N46" s="46">
        <v>7350126.3600000003</v>
      </c>
      <c r="O46" s="46">
        <v>7350126.3600000003</v>
      </c>
      <c r="P46" s="46">
        <v>6247607.4000000004</v>
      </c>
      <c r="Q46" s="46">
        <v>955516.46</v>
      </c>
      <c r="R46" s="46">
        <v>147002.5</v>
      </c>
      <c r="S46" s="46">
        <v>0</v>
      </c>
      <c r="T46" s="46">
        <v>2.89</v>
      </c>
      <c r="U46" s="44" t="s">
        <v>194</v>
      </c>
      <c r="V46" s="47" t="s">
        <v>141</v>
      </c>
      <c r="W46" s="16"/>
      <c r="X46" s="16">
        <v>142520.2525</v>
      </c>
      <c r="Y46" s="16">
        <v>142520.2525</v>
      </c>
      <c r="Z46" s="16">
        <v>121142.198</v>
      </c>
    </row>
    <row r="47" spans="1:26" ht="409.5" x14ac:dyDescent="0.3">
      <c r="A47" s="13">
        <v>44</v>
      </c>
      <c r="B47" s="44">
        <v>117661</v>
      </c>
      <c r="C47" s="44" t="s">
        <v>195</v>
      </c>
      <c r="D47" s="44">
        <v>6</v>
      </c>
      <c r="E47" s="44" t="s">
        <v>196</v>
      </c>
      <c r="F47" s="44" t="s">
        <v>125</v>
      </c>
      <c r="G47" s="44" t="s">
        <v>126</v>
      </c>
      <c r="H47" s="44" t="s">
        <v>197</v>
      </c>
      <c r="I47" s="44" t="s">
        <v>198</v>
      </c>
      <c r="J47" s="44">
        <v>114</v>
      </c>
      <c r="K47" s="45">
        <v>41730</v>
      </c>
      <c r="L47" s="45">
        <v>43670</v>
      </c>
      <c r="M47" s="45">
        <v>45291</v>
      </c>
      <c r="N47" s="46">
        <v>79962137.859999999</v>
      </c>
      <c r="O47" s="46">
        <v>67562089.670000002</v>
      </c>
      <c r="P47" s="46">
        <v>57427776.229999997</v>
      </c>
      <c r="Q47" s="46">
        <v>8783071.6300000008</v>
      </c>
      <c r="R47" s="46">
        <v>1351241.81</v>
      </c>
      <c r="S47" s="46">
        <v>12400048.189999999</v>
      </c>
      <c r="T47" s="46">
        <v>45</v>
      </c>
      <c r="U47" s="44" t="s">
        <v>199</v>
      </c>
      <c r="V47" s="47">
        <v>5</v>
      </c>
      <c r="W47" s="16"/>
      <c r="X47" s="16">
        <v>17232994.23</v>
      </c>
      <c r="Y47" s="16">
        <v>17232994.23</v>
      </c>
      <c r="Z47" s="16">
        <v>14648045.119999999</v>
      </c>
    </row>
    <row r="48" spans="1:26" ht="409.5" x14ac:dyDescent="0.3">
      <c r="A48" s="13">
        <v>45</v>
      </c>
      <c r="B48" s="44">
        <v>126582</v>
      </c>
      <c r="C48" s="44" t="s">
        <v>200</v>
      </c>
      <c r="D48" s="44">
        <v>8</v>
      </c>
      <c r="E48" s="44" t="s">
        <v>201</v>
      </c>
      <c r="F48" s="44" t="s">
        <v>125</v>
      </c>
      <c r="G48" s="44" t="s">
        <v>157</v>
      </c>
      <c r="H48" s="44" t="s">
        <v>202</v>
      </c>
      <c r="I48" s="44" t="s">
        <v>159</v>
      </c>
      <c r="J48" s="44">
        <v>67</v>
      </c>
      <c r="K48" s="45">
        <v>43258</v>
      </c>
      <c r="L48" s="45">
        <v>43777</v>
      </c>
      <c r="M48" s="45">
        <v>45291</v>
      </c>
      <c r="N48" s="46">
        <v>10702635.869999999</v>
      </c>
      <c r="O48" s="46">
        <v>10698181.73</v>
      </c>
      <c r="P48" s="46">
        <v>7488727.21</v>
      </c>
      <c r="Q48" s="46">
        <v>2995490.88</v>
      </c>
      <c r="R48" s="46">
        <v>213963.64</v>
      </c>
      <c r="S48" s="46">
        <v>4454.1400000000003</v>
      </c>
      <c r="T48" s="46">
        <v>21.07</v>
      </c>
      <c r="U48" s="44" t="s">
        <v>203</v>
      </c>
      <c r="V48" s="47">
        <v>5</v>
      </c>
      <c r="W48" s="16"/>
      <c r="X48" s="16">
        <v>1999040.49</v>
      </c>
      <c r="Y48" s="16">
        <v>1999040.49</v>
      </c>
      <c r="Z48" s="16">
        <v>1399328.3399999994</v>
      </c>
    </row>
    <row r="49" spans="1:26" ht="409.5" x14ac:dyDescent="0.3">
      <c r="A49" s="13">
        <v>46</v>
      </c>
      <c r="B49" s="44">
        <v>151615</v>
      </c>
      <c r="C49" s="44" t="s">
        <v>204</v>
      </c>
      <c r="D49" s="44">
        <v>8</v>
      </c>
      <c r="E49" s="44" t="s">
        <v>205</v>
      </c>
      <c r="F49" s="44" t="s">
        <v>125</v>
      </c>
      <c r="G49" s="44" t="s">
        <v>137</v>
      </c>
      <c r="H49" s="44" t="s">
        <v>206</v>
      </c>
      <c r="I49" s="44" t="s">
        <v>207</v>
      </c>
      <c r="J49" s="44">
        <v>34</v>
      </c>
      <c r="K49" s="45">
        <v>44256</v>
      </c>
      <c r="L49" s="45">
        <v>44753</v>
      </c>
      <c r="M49" s="45">
        <v>45291</v>
      </c>
      <c r="N49" s="46">
        <v>7260381.7300000004</v>
      </c>
      <c r="O49" s="46">
        <v>4844000</v>
      </c>
      <c r="P49" s="46">
        <v>3390800</v>
      </c>
      <c r="Q49" s="46">
        <v>1356320</v>
      </c>
      <c r="R49" s="46">
        <v>96880</v>
      </c>
      <c r="S49" s="46">
        <v>2416381.73</v>
      </c>
      <c r="T49" s="46">
        <v>1</v>
      </c>
      <c r="U49" s="44" t="s">
        <v>208</v>
      </c>
      <c r="V49" s="47">
        <v>5</v>
      </c>
      <c r="W49" s="16"/>
      <c r="X49" s="16">
        <v>0</v>
      </c>
      <c r="Y49" s="16">
        <v>0</v>
      </c>
      <c r="Z49" s="16">
        <v>0</v>
      </c>
    </row>
    <row r="50" spans="1:26" ht="280.5" x14ac:dyDescent="0.3">
      <c r="A50" s="13">
        <v>47</v>
      </c>
      <c r="B50" s="44">
        <v>151616</v>
      </c>
      <c r="C50" s="44" t="s">
        <v>209</v>
      </c>
      <c r="D50" s="44">
        <v>8</v>
      </c>
      <c r="E50" s="44" t="s">
        <v>205</v>
      </c>
      <c r="F50" s="44" t="s">
        <v>125</v>
      </c>
      <c r="G50" s="44" t="s">
        <v>137</v>
      </c>
      <c r="H50" s="44" t="s">
        <v>210</v>
      </c>
      <c r="I50" s="44" t="s">
        <v>207</v>
      </c>
      <c r="J50" s="44">
        <v>34</v>
      </c>
      <c r="K50" s="45">
        <v>44256</v>
      </c>
      <c r="L50" s="45">
        <v>44753</v>
      </c>
      <c r="M50" s="45">
        <v>45291</v>
      </c>
      <c r="N50" s="46">
        <v>6649514.3300000001</v>
      </c>
      <c r="O50" s="46">
        <v>4844000</v>
      </c>
      <c r="P50" s="46">
        <v>3390800</v>
      </c>
      <c r="Q50" s="46">
        <v>1356320</v>
      </c>
      <c r="R50" s="46">
        <v>96880</v>
      </c>
      <c r="S50" s="46">
        <v>1805514.33</v>
      </c>
      <c r="T50" s="46">
        <v>1.67</v>
      </c>
      <c r="U50" s="44" t="s">
        <v>211</v>
      </c>
      <c r="V50" s="47">
        <v>5</v>
      </c>
      <c r="W50" s="16"/>
      <c r="X50" s="16">
        <v>0</v>
      </c>
      <c r="Y50" s="16">
        <v>0</v>
      </c>
      <c r="Z50" s="16">
        <v>0</v>
      </c>
    </row>
    <row r="51" spans="1:26" ht="409.5" x14ac:dyDescent="0.3">
      <c r="A51" s="13">
        <v>48</v>
      </c>
      <c r="B51" s="44">
        <v>137489</v>
      </c>
      <c r="C51" s="44" t="s">
        <v>212</v>
      </c>
      <c r="D51" s="44">
        <v>9</v>
      </c>
      <c r="E51" s="44" t="s">
        <v>213</v>
      </c>
      <c r="F51" s="44" t="s">
        <v>125</v>
      </c>
      <c r="G51" s="44" t="s">
        <v>126</v>
      </c>
      <c r="H51" s="44" t="s">
        <v>214</v>
      </c>
      <c r="I51" s="44" t="s">
        <v>128</v>
      </c>
      <c r="J51" s="44">
        <v>61</v>
      </c>
      <c r="K51" s="45">
        <v>43441</v>
      </c>
      <c r="L51" s="45">
        <v>44557</v>
      </c>
      <c r="M51" s="45">
        <v>45291</v>
      </c>
      <c r="N51" s="46">
        <v>20503529.699999999</v>
      </c>
      <c r="O51" s="46">
        <v>15602636.289999999</v>
      </c>
      <c r="P51" s="46">
        <v>14822504.470000001</v>
      </c>
      <c r="Q51" s="46">
        <v>468079.09</v>
      </c>
      <c r="R51" s="46">
        <v>312052.73</v>
      </c>
      <c r="S51" s="46">
        <v>4900893.41</v>
      </c>
      <c r="T51" s="46">
        <v>14.98</v>
      </c>
      <c r="U51" s="44" t="s">
        <v>215</v>
      </c>
      <c r="V51" s="47">
        <v>5</v>
      </c>
      <c r="W51" s="16"/>
      <c r="X51" s="16">
        <v>376763.74</v>
      </c>
      <c r="Y51" s="16">
        <v>376763.74</v>
      </c>
      <c r="Z51" s="16">
        <v>357925.55040691176</v>
      </c>
    </row>
    <row r="52" spans="1:26" ht="409.5" x14ac:dyDescent="0.3">
      <c r="A52" s="13">
        <v>49</v>
      </c>
      <c r="B52" s="44">
        <v>139903</v>
      </c>
      <c r="C52" s="44" t="s">
        <v>216</v>
      </c>
      <c r="D52" s="44">
        <v>9</v>
      </c>
      <c r="E52" s="44" t="s">
        <v>213</v>
      </c>
      <c r="F52" s="44" t="s">
        <v>125</v>
      </c>
      <c r="G52" s="44" t="s">
        <v>157</v>
      </c>
      <c r="H52" s="44" t="s">
        <v>217</v>
      </c>
      <c r="I52" s="44" t="s">
        <v>218</v>
      </c>
      <c r="J52" s="44">
        <v>62</v>
      </c>
      <c r="K52" s="45">
        <v>43405</v>
      </c>
      <c r="L52" s="45">
        <v>44817</v>
      </c>
      <c r="M52" s="45">
        <v>45291</v>
      </c>
      <c r="N52" s="46">
        <v>5707676</v>
      </c>
      <c r="O52" s="46">
        <v>2601538.46</v>
      </c>
      <c r="P52" s="46">
        <v>2471461.5299999998</v>
      </c>
      <c r="Q52" s="46">
        <v>78046.17</v>
      </c>
      <c r="R52" s="46">
        <v>52030.76</v>
      </c>
      <c r="S52" s="46">
        <v>3106137.54</v>
      </c>
      <c r="T52" s="46">
        <v>0.05</v>
      </c>
      <c r="U52" s="44" t="s">
        <v>219</v>
      </c>
      <c r="V52" s="47">
        <v>5</v>
      </c>
      <c r="W52" s="16"/>
      <c r="X52" s="16">
        <v>0</v>
      </c>
      <c r="Y52" s="16">
        <v>0</v>
      </c>
      <c r="Z52" s="16">
        <v>0</v>
      </c>
    </row>
    <row r="53" spans="1:26" ht="409.5" x14ac:dyDescent="0.3">
      <c r="A53" s="13">
        <v>50</v>
      </c>
      <c r="B53" s="44">
        <v>155449</v>
      </c>
      <c r="C53" s="44" t="s">
        <v>220</v>
      </c>
      <c r="D53" s="44">
        <v>9</v>
      </c>
      <c r="E53" s="44" t="s">
        <v>213</v>
      </c>
      <c r="F53" s="44" t="s">
        <v>125</v>
      </c>
      <c r="G53" s="44" t="s">
        <v>137</v>
      </c>
      <c r="H53" s="44" t="s">
        <v>221</v>
      </c>
      <c r="I53" s="44" t="s">
        <v>139</v>
      </c>
      <c r="J53" s="44">
        <v>55</v>
      </c>
      <c r="K53" s="45">
        <v>43617</v>
      </c>
      <c r="L53" s="45">
        <v>44837</v>
      </c>
      <c r="M53" s="45">
        <v>45291</v>
      </c>
      <c r="N53" s="46">
        <v>4745705.4400000004</v>
      </c>
      <c r="O53" s="46">
        <v>4745705.4400000004</v>
      </c>
      <c r="P53" s="46">
        <v>4508420.17</v>
      </c>
      <c r="Q53" s="46">
        <v>142371.16</v>
      </c>
      <c r="R53" s="46">
        <v>94914.11</v>
      </c>
      <c r="S53" s="46">
        <v>0</v>
      </c>
      <c r="T53" s="46">
        <v>2.5299999999999998</v>
      </c>
      <c r="U53" s="44" t="s">
        <v>222</v>
      </c>
      <c r="V53" s="47" t="s">
        <v>141</v>
      </c>
      <c r="W53" s="16"/>
      <c r="X53" s="16">
        <v>0</v>
      </c>
      <c r="Y53" s="16">
        <v>0</v>
      </c>
      <c r="Z53" s="16">
        <v>0</v>
      </c>
    </row>
    <row r="54" spans="1:26" ht="115.5" x14ac:dyDescent="0.3">
      <c r="A54" s="13">
        <v>51</v>
      </c>
      <c r="B54" s="44">
        <v>155543</v>
      </c>
      <c r="C54" s="44" t="s">
        <v>223</v>
      </c>
      <c r="D54" s="44">
        <v>9</v>
      </c>
      <c r="E54" s="44" t="s">
        <v>213</v>
      </c>
      <c r="F54" s="44" t="s">
        <v>125</v>
      </c>
      <c r="G54" s="44" t="s">
        <v>137</v>
      </c>
      <c r="H54" s="44" t="s">
        <v>224</v>
      </c>
      <c r="I54" s="44" t="s">
        <v>139</v>
      </c>
      <c r="J54" s="44">
        <v>43</v>
      </c>
      <c r="K54" s="45">
        <v>44742</v>
      </c>
      <c r="L54" s="45">
        <v>44910</v>
      </c>
      <c r="M54" s="45">
        <v>45291</v>
      </c>
      <c r="N54" s="46">
        <v>6395927.7000000002</v>
      </c>
      <c r="O54" s="46">
        <v>3077845.57</v>
      </c>
      <c r="P54" s="46">
        <v>2923953.29</v>
      </c>
      <c r="Q54" s="46">
        <v>92335.37</v>
      </c>
      <c r="R54" s="46">
        <v>61556.91</v>
      </c>
      <c r="S54" s="46">
        <v>3318082.13</v>
      </c>
      <c r="T54" s="46">
        <v>0</v>
      </c>
      <c r="U54" s="44" t="s">
        <v>225</v>
      </c>
      <c r="V54" s="47">
        <v>5</v>
      </c>
      <c r="W54" s="16"/>
      <c r="X54" s="16">
        <v>0</v>
      </c>
      <c r="Y54" s="16">
        <v>0</v>
      </c>
      <c r="Z54" s="16">
        <v>0</v>
      </c>
    </row>
    <row r="55" spans="1:26" ht="409.5" x14ac:dyDescent="0.3">
      <c r="A55" s="13">
        <v>52</v>
      </c>
      <c r="B55" s="44">
        <v>125155</v>
      </c>
      <c r="C55" s="44" t="s">
        <v>226</v>
      </c>
      <c r="D55" s="44">
        <v>10</v>
      </c>
      <c r="E55" s="44" t="s">
        <v>227</v>
      </c>
      <c r="F55" s="44" t="s">
        <v>125</v>
      </c>
      <c r="G55" s="44" t="s">
        <v>228</v>
      </c>
      <c r="H55" s="44" t="s">
        <v>229</v>
      </c>
      <c r="I55" s="44" t="s">
        <v>230</v>
      </c>
      <c r="J55" s="44">
        <v>120</v>
      </c>
      <c r="K55" s="45">
        <v>41640</v>
      </c>
      <c r="L55" s="45">
        <v>43452</v>
      </c>
      <c r="M55" s="45">
        <v>45291</v>
      </c>
      <c r="N55" s="46">
        <v>90489482.670000002</v>
      </c>
      <c r="O55" s="46">
        <v>84877027.549999997</v>
      </c>
      <c r="P55" s="46">
        <v>72145473.540000007</v>
      </c>
      <c r="Q55" s="46">
        <v>2096019.81</v>
      </c>
      <c r="R55" s="46">
        <v>10635534.199999999</v>
      </c>
      <c r="S55" s="46">
        <v>5612455.1200000001</v>
      </c>
      <c r="T55" s="46">
        <v>97.82</v>
      </c>
      <c r="U55" s="44" t="s">
        <v>231</v>
      </c>
      <c r="V55" s="47">
        <v>5</v>
      </c>
      <c r="W55" s="16"/>
      <c r="X55" s="16">
        <v>48812883.300000004</v>
      </c>
      <c r="Y55" s="16">
        <v>48812883.300000004</v>
      </c>
      <c r="Z55" s="16">
        <v>41490951</v>
      </c>
    </row>
    <row r="56" spans="1:26" ht="409.5" x14ac:dyDescent="0.3">
      <c r="A56" s="13">
        <v>53</v>
      </c>
      <c r="B56" s="44">
        <v>120507</v>
      </c>
      <c r="C56" s="44" t="s">
        <v>232</v>
      </c>
      <c r="D56" s="44">
        <v>10</v>
      </c>
      <c r="E56" s="44" t="s">
        <v>233</v>
      </c>
      <c r="F56" s="44" t="s">
        <v>125</v>
      </c>
      <c r="G56" s="44" t="s">
        <v>126</v>
      </c>
      <c r="H56" s="44" t="s">
        <v>234</v>
      </c>
      <c r="I56" s="44" t="s">
        <v>235</v>
      </c>
      <c r="J56" s="44">
        <v>76</v>
      </c>
      <c r="K56" s="45">
        <v>43004</v>
      </c>
      <c r="L56" s="45">
        <v>43571</v>
      </c>
      <c r="M56" s="45">
        <v>45291</v>
      </c>
      <c r="N56" s="46">
        <v>12076566.869999999</v>
      </c>
      <c r="O56" s="46">
        <v>12076566.869999999</v>
      </c>
      <c r="P56" s="46">
        <v>10265081.85</v>
      </c>
      <c r="Q56" s="46">
        <v>1569953.68</v>
      </c>
      <c r="R56" s="46">
        <v>241531.34</v>
      </c>
      <c r="S56" s="46">
        <v>0</v>
      </c>
      <c r="T56" s="46">
        <v>53.01</v>
      </c>
      <c r="U56" s="44" t="s">
        <v>236</v>
      </c>
      <c r="V56" s="47">
        <v>5</v>
      </c>
      <c r="W56" s="16"/>
      <c r="X56" s="16">
        <v>3667711.83</v>
      </c>
      <c r="Y56" s="16">
        <v>3667711.83</v>
      </c>
      <c r="Z56" s="16">
        <v>3117555.05</v>
      </c>
    </row>
    <row r="57" spans="1:26" ht="409.5" x14ac:dyDescent="0.3">
      <c r="A57" s="13">
        <v>54</v>
      </c>
      <c r="B57" s="44">
        <v>120933</v>
      </c>
      <c r="C57" s="44" t="s">
        <v>237</v>
      </c>
      <c r="D57" s="44">
        <v>10</v>
      </c>
      <c r="E57" s="44" t="s">
        <v>233</v>
      </c>
      <c r="F57" s="44" t="s">
        <v>125</v>
      </c>
      <c r="G57" s="44" t="s">
        <v>126</v>
      </c>
      <c r="H57" s="44" t="s">
        <v>238</v>
      </c>
      <c r="I57" s="44" t="s">
        <v>239</v>
      </c>
      <c r="J57" s="44">
        <v>107</v>
      </c>
      <c r="K57" s="45">
        <v>42036</v>
      </c>
      <c r="L57" s="45">
        <v>43648</v>
      </c>
      <c r="M57" s="45">
        <v>45291</v>
      </c>
      <c r="N57" s="46">
        <v>4740547</v>
      </c>
      <c r="O57" s="46">
        <v>4640113</v>
      </c>
      <c r="P57" s="46">
        <v>3944097</v>
      </c>
      <c r="Q57" s="46">
        <v>603214</v>
      </c>
      <c r="R57" s="46">
        <v>92802</v>
      </c>
      <c r="S57" s="46">
        <v>100434</v>
      </c>
      <c r="T57" s="46">
        <v>15</v>
      </c>
      <c r="U57" s="44" t="s">
        <v>240</v>
      </c>
      <c r="V57" s="47" t="s">
        <v>141</v>
      </c>
      <c r="W57" s="16"/>
      <c r="X57" s="16">
        <v>289349.76000000001</v>
      </c>
      <c r="Y57" s="16">
        <v>289349.76000000007</v>
      </c>
      <c r="Z57" s="16">
        <v>245947.30000000002</v>
      </c>
    </row>
    <row r="58" spans="1:26" ht="409.5" x14ac:dyDescent="0.3">
      <c r="A58" s="13">
        <v>55</v>
      </c>
      <c r="B58" s="44">
        <v>120976</v>
      </c>
      <c r="C58" s="44" t="s">
        <v>241</v>
      </c>
      <c r="D58" s="44">
        <v>10</v>
      </c>
      <c r="E58" s="44" t="s">
        <v>233</v>
      </c>
      <c r="F58" s="44" t="s">
        <v>125</v>
      </c>
      <c r="G58" s="44" t="s">
        <v>126</v>
      </c>
      <c r="H58" s="44" t="s">
        <v>242</v>
      </c>
      <c r="I58" s="44" t="s">
        <v>239</v>
      </c>
      <c r="J58" s="44">
        <v>107</v>
      </c>
      <c r="K58" s="45">
        <v>42036</v>
      </c>
      <c r="L58" s="45">
        <v>43670</v>
      </c>
      <c r="M58" s="45">
        <v>45291</v>
      </c>
      <c r="N58" s="46">
        <v>6085557.2699999996</v>
      </c>
      <c r="O58" s="46">
        <v>6058735.8600000003</v>
      </c>
      <c r="P58" s="46">
        <v>5149925.5</v>
      </c>
      <c r="Q58" s="46">
        <v>787635.64</v>
      </c>
      <c r="R58" s="46">
        <v>121174.72</v>
      </c>
      <c r="S58" s="46">
        <v>26821.41</v>
      </c>
      <c r="T58" s="46">
        <v>17</v>
      </c>
      <c r="U58" s="44" t="s">
        <v>243</v>
      </c>
      <c r="V58" s="47">
        <v>5</v>
      </c>
      <c r="W58" s="16"/>
      <c r="X58" s="16">
        <v>355298.30999999994</v>
      </c>
      <c r="Y58" s="16">
        <v>355298.31</v>
      </c>
      <c r="Z58" s="16">
        <v>302003.55999999994</v>
      </c>
    </row>
    <row r="59" spans="1:26" ht="409.5" x14ac:dyDescent="0.3">
      <c r="A59" s="13">
        <v>56</v>
      </c>
      <c r="B59" s="48">
        <v>123002</v>
      </c>
      <c r="C59" s="48" t="s">
        <v>244</v>
      </c>
      <c r="D59" s="48">
        <v>10</v>
      </c>
      <c r="E59" s="48" t="s">
        <v>233</v>
      </c>
      <c r="F59" s="48" t="s">
        <v>125</v>
      </c>
      <c r="G59" s="48" t="s">
        <v>157</v>
      </c>
      <c r="H59" s="48" t="s">
        <v>245</v>
      </c>
      <c r="I59" s="48" t="s">
        <v>246</v>
      </c>
      <c r="J59" s="48">
        <v>90</v>
      </c>
      <c r="K59" s="49">
        <v>42478</v>
      </c>
      <c r="L59" s="49">
        <v>44322</v>
      </c>
      <c r="M59" s="49">
        <v>45199</v>
      </c>
      <c r="N59" s="50">
        <v>5561797.2999999998</v>
      </c>
      <c r="O59" s="50">
        <v>4845531.6100000003</v>
      </c>
      <c r="P59" s="50">
        <v>4118701.88</v>
      </c>
      <c r="Q59" s="50">
        <v>629919.11</v>
      </c>
      <c r="R59" s="50">
        <v>96910.62</v>
      </c>
      <c r="S59" s="50">
        <v>716265.69</v>
      </c>
      <c r="T59" s="50">
        <v>0.6</v>
      </c>
      <c r="U59" s="51" t="s">
        <v>247</v>
      </c>
      <c r="V59" s="52">
        <v>5</v>
      </c>
      <c r="W59" s="16"/>
      <c r="X59" s="16">
        <v>0</v>
      </c>
      <c r="Y59" s="16">
        <v>0</v>
      </c>
      <c r="Z59" s="16">
        <v>0</v>
      </c>
    </row>
    <row r="60" spans="1:26" ht="409.5" x14ac:dyDescent="0.3">
      <c r="A60" s="13">
        <v>57</v>
      </c>
      <c r="B60" s="53">
        <v>123817</v>
      </c>
      <c r="C60" s="53" t="s">
        <v>248</v>
      </c>
      <c r="D60" s="53">
        <v>10</v>
      </c>
      <c r="E60" s="53" t="s">
        <v>233</v>
      </c>
      <c r="F60" s="53" t="s">
        <v>125</v>
      </c>
      <c r="G60" s="53" t="s">
        <v>143</v>
      </c>
      <c r="H60" s="53" t="s">
        <v>249</v>
      </c>
      <c r="I60" s="14" t="s">
        <v>250</v>
      </c>
      <c r="J60" s="53">
        <v>93</v>
      </c>
      <c r="K60" s="54">
        <v>42425</v>
      </c>
      <c r="L60" s="54">
        <v>44238</v>
      </c>
      <c r="M60" s="54">
        <v>45229</v>
      </c>
      <c r="N60" s="55">
        <v>6553057.7699999996</v>
      </c>
      <c r="O60" s="55">
        <v>3218499.9</v>
      </c>
      <c r="P60" s="55">
        <v>2735724.92</v>
      </c>
      <c r="Q60" s="55">
        <v>418404.99</v>
      </c>
      <c r="R60" s="55">
        <v>64369.99</v>
      </c>
      <c r="S60" s="55">
        <v>3334557.87</v>
      </c>
      <c r="T60" s="55">
        <v>39</v>
      </c>
      <c r="U60" s="51" t="s">
        <v>251</v>
      </c>
      <c r="V60" s="52">
        <v>5</v>
      </c>
      <c r="W60" s="16"/>
      <c r="X60" s="16">
        <v>86972.76</v>
      </c>
      <c r="Y60" s="16">
        <v>86972.76</v>
      </c>
      <c r="Z60" s="16">
        <v>73926.844302929312</v>
      </c>
    </row>
    <row r="61" spans="1:26" ht="409.5" x14ac:dyDescent="0.3">
      <c r="A61" s="13">
        <v>58</v>
      </c>
      <c r="B61" s="14">
        <v>124532</v>
      </c>
      <c r="C61" s="14" t="s">
        <v>252</v>
      </c>
      <c r="D61" s="14">
        <v>10</v>
      </c>
      <c r="E61" s="14" t="s">
        <v>233</v>
      </c>
      <c r="F61" s="53" t="s">
        <v>125</v>
      </c>
      <c r="G61" s="14" t="s">
        <v>126</v>
      </c>
      <c r="H61" s="14" t="s">
        <v>253</v>
      </c>
      <c r="I61" s="48" t="s">
        <v>235</v>
      </c>
      <c r="J61" s="14">
        <v>66</v>
      </c>
      <c r="K61" s="56">
        <v>43271</v>
      </c>
      <c r="L61" s="56">
        <v>44187</v>
      </c>
      <c r="M61" s="56">
        <v>45260</v>
      </c>
      <c r="N61" s="55">
        <v>7111023.25</v>
      </c>
      <c r="O61" s="55">
        <v>4292419.05</v>
      </c>
      <c r="P61" s="55">
        <v>3648556.2</v>
      </c>
      <c r="Q61" s="55">
        <v>558014.47</v>
      </c>
      <c r="R61" s="55">
        <v>85848.38</v>
      </c>
      <c r="S61" s="55">
        <v>2818604.2</v>
      </c>
      <c r="T61" s="55">
        <v>2.6</v>
      </c>
      <c r="U61" s="57" t="s">
        <v>254</v>
      </c>
      <c r="V61" s="52">
        <v>5</v>
      </c>
      <c r="W61" s="16"/>
      <c r="X61" s="16">
        <v>159290.68</v>
      </c>
      <c r="Y61" s="16">
        <v>159290.68</v>
      </c>
      <c r="Z61" s="16">
        <v>135397.07800000001</v>
      </c>
    </row>
    <row r="62" spans="1:26" ht="409.5" x14ac:dyDescent="0.3">
      <c r="A62" s="13">
        <v>59</v>
      </c>
      <c r="B62" s="58">
        <v>120063</v>
      </c>
      <c r="C62" s="58" t="s">
        <v>255</v>
      </c>
      <c r="D62" s="58">
        <v>11</v>
      </c>
      <c r="E62" s="58" t="s">
        <v>256</v>
      </c>
      <c r="F62" s="58" t="s">
        <v>125</v>
      </c>
      <c r="G62" s="58" t="s">
        <v>257</v>
      </c>
      <c r="H62" s="58" t="s">
        <v>258</v>
      </c>
      <c r="I62" s="53" t="s">
        <v>259</v>
      </c>
      <c r="J62" s="58">
        <v>73</v>
      </c>
      <c r="K62" s="59">
        <v>43070</v>
      </c>
      <c r="L62" s="59">
        <v>43369</v>
      </c>
      <c r="M62" s="59">
        <v>45290</v>
      </c>
      <c r="N62" s="50">
        <v>1439393179.98</v>
      </c>
      <c r="O62" s="50">
        <v>1439393179.98</v>
      </c>
      <c r="P62" s="50">
        <v>1223484202.98</v>
      </c>
      <c r="Q62" s="50">
        <v>215908977</v>
      </c>
      <c r="R62" s="50">
        <v>0</v>
      </c>
      <c r="S62" s="50">
        <v>0</v>
      </c>
      <c r="T62" s="50">
        <v>25</v>
      </c>
      <c r="U62" s="57" t="s">
        <v>260</v>
      </c>
      <c r="V62" s="52">
        <v>5</v>
      </c>
      <c r="W62" s="16"/>
      <c r="X62" s="16">
        <v>264082271.15000004</v>
      </c>
      <c r="Y62" s="16">
        <v>264082271.15000004</v>
      </c>
      <c r="Z62" s="16">
        <v>224469930.12</v>
      </c>
    </row>
    <row r="63" spans="1:26" ht="409.5" x14ac:dyDescent="0.3">
      <c r="A63" s="13">
        <v>60</v>
      </c>
      <c r="B63" s="14">
        <v>126122</v>
      </c>
      <c r="C63" s="14" t="s">
        <v>261</v>
      </c>
      <c r="D63" s="14">
        <v>8</v>
      </c>
      <c r="E63" s="14" t="s">
        <v>201</v>
      </c>
      <c r="F63" s="14" t="s">
        <v>125</v>
      </c>
      <c r="G63" s="14" t="s">
        <v>126</v>
      </c>
      <c r="H63" s="14" t="s">
        <v>262</v>
      </c>
      <c r="I63" s="14" t="s">
        <v>198</v>
      </c>
      <c r="J63" s="14">
        <v>66</v>
      </c>
      <c r="K63" s="56">
        <v>43282</v>
      </c>
      <c r="L63" s="56">
        <v>43760</v>
      </c>
      <c r="M63" s="56">
        <v>45291</v>
      </c>
      <c r="N63" s="60">
        <v>11042161.51</v>
      </c>
      <c r="O63" s="60">
        <v>10695225.380000001</v>
      </c>
      <c r="P63" s="60">
        <v>7486657.7999999998</v>
      </c>
      <c r="Q63" s="60">
        <v>2994663.09</v>
      </c>
      <c r="R63" s="60">
        <v>213904.49</v>
      </c>
      <c r="S63" s="60">
        <v>346936.13</v>
      </c>
      <c r="T63" s="60">
        <v>50.35</v>
      </c>
      <c r="U63" s="61" t="s">
        <v>263</v>
      </c>
      <c r="V63" s="52">
        <v>5</v>
      </c>
      <c r="W63" s="16"/>
      <c r="X63" s="16">
        <v>4457236.76</v>
      </c>
      <c r="Y63" s="16">
        <v>4457236.76</v>
      </c>
      <c r="Z63" s="16">
        <v>3120065.75</v>
      </c>
    </row>
    <row r="64" spans="1:26" ht="115.5" x14ac:dyDescent="0.3">
      <c r="A64" s="13">
        <v>61</v>
      </c>
      <c r="B64" s="62">
        <v>125574</v>
      </c>
      <c r="C64" s="62">
        <v>4205</v>
      </c>
      <c r="D64" s="62">
        <v>3</v>
      </c>
      <c r="E64" s="62" t="s">
        <v>82</v>
      </c>
      <c r="F64" s="62" t="s">
        <v>264</v>
      </c>
      <c r="G64" s="62" t="s">
        <v>265</v>
      </c>
      <c r="H64" s="62" t="s">
        <v>266</v>
      </c>
      <c r="I64" s="62" t="s">
        <v>267</v>
      </c>
      <c r="J64" s="62">
        <v>72</v>
      </c>
      <c r="K64" s="63">
        <v>43070</v>
      </c>
      <c r="L64" s="63">
        <v>43573</v>
      </c>
      <c r="M64" s="63">
        <v>45291</v>
      </c>
      <c r="N64" s="62">
        <v>22930594.440000001</v>
      </c>
      <c r="O64" s="62">
        <v>22169110.399999999</v>
      </c>
      <c r="P64" s="62">
        <v>19228310.039999999</v>
      </c>
      <c r="Q64" s="62">
        <v>2940800.36</v>
      </c>
      <c r="R64" s="62">
        <v>452430.82</v>
      </c>
      <c r="S64" s="62">
        <v>309053.21999999997</v>
      </c>
      <c r="T64" s="64">
        <v>3.2199999999999999E-2</v>
      </c>
      <c r="U64" s="65" t="s">
        <v>268</v>
      </c>
      <c r="V64" s="66" t="s">
        <v>141</v>
      </c>
      <c r="W64" s="16">
        <f>VLOOKUP(B64,[1]Sheet1!$A:$C,3,FALSE)</f>
        <v>81301.722729000001</v>
      </c>
      <c r="X64" s="16">
        <v>394490.64</v>
      </c>
      <c r="Y64" s="16">
        <v>394490.64</v>
      </c>
      <c r="Z64" s="16">
        <v>335317.05000000005</v>
      </c>
    </row>
    <row r="65" spans="1:26" ht="82.5" x14ac:dyDescent="0.3">
      <c r="A65" s="13">
        <v>62</v>
      </c>
      <c r="B65" s="62">
        <v>125705</v>
      </c>
      <c r="C65" s="62">
        <v>5497</v>
      </c>
      <c r="D65" s="62">
        <v>3</v>
      </c>
      <c r="E65" s="62" t="s">
        <v>82</v>
      </c>
      <c r="F65" s="62" t="s">
        <v>264</v>
      </c>
      <c r="G65" s="62" t="s">
        <v>269</v>
      </c>
      <c r="H65" s="62" t="s">
        <v>270</v>
      </c>
      <c r="I65" s="62" t="s">
        <v>271</v>
      </c>
      <c r="J65" s="62">
        <v>62</v>
      </c>
      <c r="K65" s="63">
        <v>43292</v>
      </c>
      <c r="L65" s="63">
        <v>43973</v>
      </c>
      <c r="M65" s="63">
        <v>45169</v>
      </c>
      <c r="N65" s="67">
        <v>6800263.6100000003</v>
      </c>
      <c r="O65" s="67">
        <v>6587907</v>
      </c>
      <c r="P65" s="67">
        <v>5592070.9500000002</v>
      </c>
      <c r="Q65" s="67">
        <v>855257.9</v>
      </c>
      <c r="R65" s="67">
        <v>131578.15</v>
      </c>
      <c r="S65" s="67">
        <v>221356.61</v>
      </c>
      <c r="T65" s="68">
        <v>1.6E-2</v>
      </c>
      <c r="U65" s="69" t="s">
        <v>272</v>
      </c>
      <c r="V65" s="70">
        <v>5</v>
      </c>
      <c r="W65" s="16">
        <f>VLOOKUP(B65,[1]Sheet1!$A:$C,3,FALSE)</f>
        <v>35122.767048000002</v>
      </c>
      <c r="X65" s="16">
        <v>171288.84</v>
      </c>
      <c r="Y65" s="16">
        <v>171288.84</v>
      </c>
      <c r="Z65" s="16">
        <v>145595.514</v>
      </c>
    </row>
    <row r="66" spans="1:26" ht="99" x14ac:dyDescent="0.3">
      <c r="A66" s="13">
        <v>63</v>
      </c>
      <c r="B66" s="62">
        <v>128914</v>
      </c>
      <c r="C66" s="62">
        <v>4833</v>
      </c>
      <c r="D66" s="62">
        <v>4</v>
      </c>
      <c r="E66" s="62" t="s">
        <v>91</v>
      </c>
      <c r="F66" s="62" t="s">
        <v>264</v>
      </c>
      <c r="G66" s="62" t="s">
        <v>265</v>
      </c>
      <c r="H66" s="62" t="s">
        <v>273</v>
      </c>
      <c r="I66" s="62" t="s">
        <v>267</v>
      </c>
      <c r="J66" s="71">
        <v>70</v>
      </c>
      <c r="K66" s="63">
        <v>43160</v>
      </c>
      <c r="L66" s="63">
        <v>43752</v>
      </c>
      <c r="M66" s="63">
        <v>45291</v>
      </c>
      <c r="N66" s="72">
        <v>13027531</v>
      </c>
      <c r="O66" s="72">
        <v>13027530</v>
      </c>
      <c r="P66" s="72">
        <v>11073401</v>
      </c>
      <c r="Q66" s="72">
        <v>1693579</v>
      </c>
      <c r="R66" s="72">
        <v>260550</v>
      </c>
      <c r="S66" s="72">
        <v>0</v>
      </c>
      <c r="T66" s="73">
        <v>3.5999999999999997E-2</v>
      </c>
      <c r="U66" s="74" t="s">
        <v>274</v>
      </c>
      <c r="V66" s="75" t="s">
        <v>141</v>
      </c>
      <c r="W66" s="16">
        <f>VLOOKUP(B66,[1]Sheet1!$A:$C,3,FALSE)</f>
        <v>26815.773940999999</v>
      </c>
      <c r="X66" s="16">
        <v>128973.18000000001</v>
      </c>
      <c r="Y66" s="16">
        <v>128973.18000000001</v>
      </c>
      <c r="Z66" s="16">
        <v>109627.2</v>
      </c>
    </row>
    <row r="67" spans="1:26" ht="165" x14ac:dyDescent="0.3">
      <c r="A67" s="13">
        <v>64</v>
      </c>
      <c r="B67" s="76">
        <v>127944</v>
      </c>
      <c r="C67" s="76">
        <v>4548</v>
      </c>
      <c r="D67" s="76">
        <v>4</v>
      </c>
      <c r="E67" s="76" t="s">
        <v>275</v>
      </c>
      <c r="F67" s="76" t="s">
        <v>264</v>
      </c>
      <c r="G67" s="76" t="s">
        <v>269</v>
      </c>
      <c r="H67" s="76" t="s">
        <v>276</v>
      </c>
      <c r="I67" s="76" t="s">
        <v>277</v>
      </c>
      <c r="J67" s="76">
        <v>97</v>
      </c>
      <c r="K67" s="77">
        <v>42276</v>
      </c>
      <c r="L67" s="77">
        <v>43672</v>
      </c>
      <c r="M67" s="77">
        <v>45199</v>
      </c>
      <c r="N67" s="78">
        <v>7983243.6299999999</v>
      </c>
      <c r="O67" s="78">
        <v>7336871.6299999999</v>
      </c>
      <c r="P67" s="78">
        <v>6236341.25</v>
      </c>
      <c r="Q67" s="78">
        <v>953793.38</v>
      </c>
      <c r="R67" s="78">
        <v>146737</v>
      </c>
      <c r="S67" s="78">
        <v>646371</v>
      </c>
      <c r="T67" s="79">
        <v>0.18709999999999999</v>
      </c>
      <c r="U67" s="80" t="s">
        <v>278</v>
      </c>
      <c r="V67" s="75" t="s">
        <v>141</v>
      </c>
      <c r="W67" s="16">
        <f>VLOOKUP(B67,[1]Sheet1!$A:$C,3,FALSE)</f>
        <v>248966.58705999999</v>
      </c>
      <c r="X67" s="16">
        <v>1235586.5</v>
      </c>
      <c r="Y67" s="16">
        <v>1235586.5</v>
      </c>
      <c r="Z67" s="16">
        <v>1050248.52</v>
      </c>
    </row>
    <row r="68" spans="1:26" ht="49.5" x14ac:dyDescent="0.3">
      <c r="A68" s="13">
        <v>65</v>
      </c>
      <c r="B68" s="81">
        <v>127970</v>
      </c>
      <c r="C68" s="81">
        <v>5362</v>
      </c>
      <c r="D68" s="81">
        <v>4</v>
      </c>
      <c r="E68" s="81" t="s">
        <v>275</v>
      </c>
      <c r="F68" s="81" t="s">
        <v>264</v>
      </c>
      <c r="G68" s="81" t="s">
        <v>279</v>
      </c>
      <c r="H68" s="81" t="s">
        <v>280</v>
      </c>
      <c r="I68" s="81" t="s">
        <v>281</v>
      </c>
      <c r="J68" s="81">
        <v>61</v>
      </c>
      <c r="K68" s="82">
        <v>43374</v>
      </c>
      <c r="L68" s="82">
        <v>43950</v>
      </c>
      <c r="M68" s="82">
        <v>45230</v>
      </c>
      <c r="N68" s="83">
        <v>8251144.8700000001</v>
      </c>
      <c r="O68" s="83">
        <v>8251144.8700000001</v>
      </c>
      <c r="P68" s="83">
        <v>7013473.1399999997</v>
      </c>
      <c r="Q68" s="83">
        <v>1072648.83</v>
      </c>
      <c r="R68" s="83">
        <v>165022.9</v>
      </c>
      <c r="S68" s="83">
        <v>0</v>
      </c>
      <c r="T68" s="84">
        <v>5.7200000000000001E-2</v>
      </c>
      <c r="U68" s="85" t="s">
        <v>282</v>
      </c>
      <c r="V68" s="75" t="s">
        <v>141</v>
      </c>
      <c r="W68" s="16">
        <f>VLOOKUP(B68,[1]Sheet1!$A:$C,3,FALSE)</f>
        <v>42673.865034999995</v>
      </c>
      <c r="X68" s="16">
        <v>210088.45250000001</v>
      </c>
      <c r="Y68" s="16">
        <v>210088.45250000001</v>
      </c>
      <c r="Z68" s="16">
        <v>178575.18462499999</v>
      </c>
    </row>
    <row r="69" spans="1:26" ht="99" x14ac:dyDescent="0.3">
      <c r="A69" s="13">
        <v>66</v>
      </c>
      <c r="B69" s="62">
        <v>116895</v>
      </c>
      <c r="C69" s="62">
        <v>138</v>
      </c>
      <c r="D69" s="62">
        <v>5</v>
      </c>
      <c r="E69" s="62" t="s">
        <v>283</v>
      </c>
      <c r="F69" s="86" t="s">
        <v>264</v>
      </c>
      <c r="G69" s="62" t="s">
        <v>265</v>
      </c>
      <c r="H69" s="62" t="s">
        <v>284</v>
      </c>
      <c r="I69" s="62" t="s">
        <v>285</v>
      </c>
      <c r="J69" s="62">
        <v>101</v>
      </c>
      <c r="K69" s="63">
        <v>42921</v>
      </c>
      <c r="L69" s="63">
        <v>42921</v>
      </c>
      <c r="M69" s="63">
        <v>45260</v>
      </c>
      <c r="N69" s="67">
        <v>21646885.34</v>
      </c>
      <c r="O69" s="67">
        <v>21646885.34</v>
      </c>
      <c r="P69" s="67">
        <v>18399852.539999999</v>
      </c>
      <c r="Q69" s="67">
        <v>2814095.09</v>
      </c>
      <c r="R69" s="67">
        <v>432937.71</v>
      </c>
      <c r="S69" s="67">
        <v>0</v>
      </c>
      <c r="T69" s="87">
        <v>0.98780000000000001</v>
      </c>
      <c r="U69" s="70" t="s">
        <v>286</v>
      </c>
      <c r="V69" s="66" t="s">
        <v>141</v>
      </c>
      <c r="W69" s="16">
        <f>VLOOKUP(B69,[1]Sheet1!$A:$C,3,FALSE)</f>
        <v>3547562.9439820009</v>
      </c>
      <c r="X69" s="16">
        <v>17166172.420000002</v>
      </c>
      <c r="Y69" s="16">
        <v>16822848.969999995</v>
      </c>
      <c r="Z69" s="16">
        <v>14299421.609999998</v>
      </c>
    </row>
    <row r="70" spans="1:26" ht="148.5" x14ac:dyDescent="0.3">
      <c r="A70" s="13">
        <v>67</v>
      </c>
      <c r="B70" s="88">
        <v>126913</v>
      </c>
      <c r="C70" s="62">
        <v>4418</v>
      </c>
      <c r="D70" s="62">
        <v>8</v>
      </c>
      <c r="E70" s="88" t="s">
        <v>287</v>
      </c>
      <c r="F70" s="86" t="s">
        <v>264</v>
      </c>
      <c r="G70" s="62" t="s">
        <v>265</v>
      </c>
      <c r="H70" s="62" t="s">
        <v>288</v>
      </c>
      <c r="I70" s="62" t="s">
        <v>289</v>
      </c>
      <c r="J70" s="62">
        <v>64</v>
      </c>
      <c r="K70" s="63">
        <v>43360</v>
      </c>
      <c r="L70" s="63">
        <v>43627</v>
      </c>
      <c r="M70" s="63">
        <v>45291</v>
      </c>
      <c r="N70" s="67">
        <f>O70+S70</f>
        <v>10277004.719999999</v>
      </c>
      <c r="O70" s="67">
        <v>10250357.189999999</v>
      </c>
      <c r="P70" s="67">
        <v>7175250.04</v>
      </c>
      <c r="Q70" s="67">
        <v>2870100.02</v>
      </c>
      <c r="R70" s="67">
        <v>205007.13</v>
      </c>
      <c r="S70" s="67">
        <v>26647.53</v>
      </c>
      <c r="T70" s="73">
        <v>0.13969999999999999</v>
      </c>
      <c r="U70" s="89" t="s">
        <v>290</v>
      </c>
      <c r="V70" s="90">
        <v>5</v>
      </c>
      <c r="W70" s="16">
        <f>VLOOKUP(B70,[1]Sheet1!$A:$C,3,FALSE)</f>
        <v>15967.833569999997</v>
      </c>
      <c r="X70" s="16">
        <v>76979.199999999997</v>
      </c>
      <c r="Y70" s="16">
        <v>76979.199999999997</v>
      </c>
      <c r="Z70" s="16">
        <v>53885.45</v>
      </c>
    </row>
    <row r="71" spans="1:26" ht="264" x14ac:dyDescent="0.3">
      <c r="A71" s="13">
        <v>68</v>
      </c>
      <c r="B71" s="81">
        <v>122298</v>
      </c>
      <c r="C71" s="81">
        <v>3648</v>
      </c>
      <c r="D71" s="81">
        <v>8</v>
      </c>
      <c r="E71" s="88" t="s">
        <v>101</v>
      </c>
      <c r="F71" s="81" t="s">
        <v>264</v>
      </c>
      <c r="G71" s="81" t="s">
        <v>291</v>
      </c>
      <c r="H71" s="81" t="s">
        <v>292</v>
      </c>
      <c r="I71" s="81" t="s">
        <v>293</v>
      </c>
      <c r="J71" s="81">
        <v>71</v>
      </c>
      <c r="K71" s="82">
        <v>43152</v>
      </c>
      <c r="L71" s="82">
        <v>43823</v>
      </c>
      <c r="M71" s="82">
        <v>45291</v>
      </c>
      <c r="N71" s="83">
        <v>9683506.4100000001</v>
      </c>
      <c r="O71" s="83">
        <v>6820208.5700000003</v>
      </c>
      <c r="P71" s="83">
        <v>4774146</v>
      </c>
      <c r="Q71" s="83">
        <v>1909295.38</v>
      </c>
      <c r="R71" s="83">
        <v>136767.19</v>
      </c>
      <c r="S71" s="83">
        <v>2863297.84</v>
      </c>
      <c r="T71" s="73">
        <v>0.3251</v>
      </c>
      <c r="U71" s="91" t="s">
        <v>294</v>
      </c>
      <c r="V71" s="90">
        <v>5</v>
      </c>
      <c r="W71" s="16">
        <f>VLOOKUP(B71,[1]Sheet1!$A:$C,3,FALSE)</f>
        <v>450.80500899999998</v>
      </c>
      <c r="X71" s="16">
        <v>2262883.7700000005</v>
      </c>
      <c r="Y71" s="16">
        <v>2262883.77</v>
      </c>
      <c r="Z71" s="16">
        <v>1584018.6400000001</v>
      </c>
    </row>
    <row r="72" spans="1:26" ht="148.5" x14ac:dyDescent="0.3">
      <c r="A72" s="13">
        <v>69</v>
      </c>
      <c r="B72" s="81">
        <v>121889</v>
      </c>
      <c r="C72" s="81">
        <v>4053</v>
      </c>
      <c r="D72" s="81">
        <v>8</v>
      </c>
      <c r="E72" s="92" t="s">
        <v>101</v>
      </c>
      <c r="F72" s="81" t="s">
        <v>264</v>
      </c>
      <c r="G72" s="81" t="s">
        <v>295</v>
      </c>
      <c r="H72" s="81" t="s">
        <v>296</v>
      </c>
      <c r="I72" s="81" t="s">
        <v>297</v>
      </c>
      <c r="J72" s="81">
        <v>67</v>
      </c>
      <c r="K72" s="82">
        <v>43132</v>
      </c>
      <c r="L72" s="82">
        <v>43543</v>
      </c>
      <c r="M72" s="82">
        <v>45169</v>
      </c>
      <c r="N72" s="83">
        <f>O72+S72</f>
        <v>8505017.2699999996</v>
      </c>
      <c r="O72" s="83">
        <v>6834792.8300000001</v>
      </c>
      <c r="P72" s="83">
        <v>4784354.9800000004</v>
      </c>
      <c r="Q72" s="83">
        <v>1913741.99</v>
      </c>
      <c r="R72" s="83">
        <v>136695.85999999999</v>
      </c>
      <c r="S72" s="83">
        <v>1670224.44</v>
      </c>
      <c r="T72" s="93">
        <v>0.3765</v>
      </c>
      <c r="U72" s="94" t="s">
        <v>298</v>
      </c>
      <c r="V72" s="90">
        <v>5</v>
      </c>
      <c r="W72" s="16">
        <f>VLOOKUP(B72,[1]Sheet1!$A:$C,3,FALSE)</f>
        <v>232107.10316900001</v>
      </c>
      <c r="X72" s="16">
        <v>1665836.5025000002</v>
      </c>
      <c r="Y72" s="16">
        <v>1665836.5024999999</v>
      </c>
      <c r="Z72" s="16">
        <v>1166085.5564392251</v>
      </c>
    </row>
    <row r="73" spans="1:26" ht="363" x14ac:dyDescent="0.3">
      <c r="A73" s="13">
        <v>70</v>
      </c>
      <c r="B73" s="95">
        <v>150946</v>
      </c>
      <c r="C73" s="95">
        <v>7619</v>
      </c>
      <c r="D73" s="95">
        <v>9</v>
      </c>
      <c r="E73" s="96">
        <v>9.1</v>
      </c>
      <c r="F73" s="81" t="s">
        <v>264</v>
      </c>
      <c r="G73" s="95" t="s">
        <v>265</v>
      </c>
      <c r="H73" s="81" t="s">
        <v>299</v>
      </c>
      <c r="I73" s="81" t="s">
        <v>300</v>
      </c>
      <c r="J73" s="95">
        <v>51</v>
      </c>
      <c r="K73" s="97">
        <v>43748</v>
      </c>
      <c r="L73" s="97">
        <v>44638</v>
      </c>
      <c r="M73" s="97">
        <v>45290</v>
      </c>
      <c r="N73" s="98">
        <v>8744883.8499999996</v>
      </c>
      <c r="O73" s="98">
        <v>7963672.919999999</v>
      </c>
      <c r="P73" s="98">
        <v>7565489.3099999996</v>
      </c>
      <c r="Q73" s="98">
        <v>238910.14</v>
      </c>
      <c r="R73" s="98">
        <v>159273.47</v>
      </c>
      <c r="S73" s="98">
        <v>781210.93</v>
      </c>
      <c r="T73" s="99">
        <v>2.9000000000000001E-2</v>
      </c>
      <c r="U73" s="100" t="s">
        <v>301</v>
      </c>
      <c r="V73" s="75" t="s">
        <v>141</v>
      </c>
      <c r="W73" s="16">
        <f>VLOOKUP(B73,[1]Sheet1!$A:$C,3,FALSE)</f>
        <v>41164.506987000001</v>
      </c>
      <c r="X73" s="16">
        <v>203311.50000000003</v>
      </c>
      <c r="Y73" s="16">
        <v>203311.5</v>
      </c>
      <c r="Z73" s="16">
        <v>193145.95013966481</v>
      </c>
    </row>
    <row r="74" spans="1:26" ht="148.5" x14ac:dyDescent="0.3">
      <c r="A74" s="13">
        <v>71</v>
      </c>
      <c r="B74" s="95">
        <v>122337</v>
      </c>
      <c r="C74" s="95">
        <v>3640</v>
      </c>
      <c r="D74" s="95">
        <v>10</v>
      </c>
      <c r="E74" s="101" t="s">
        <v>119</v>
      </c>
      <c r="F74" s="81" t="s">
        <v>264</v>
      </c>
      <c r="G74" s="95" t="s">
        <v>291</v>
      </c>
      <c r="H74" s="81" t="s">
        <v>302</v>
      </c>
      <c r="I74" s="81" t="s">
        <v>293</v>
      </c>
      <c r="J74" s="95">
        <v>70</v>
      </c>
      <c r="K74" s="97">
        <v>43160</v>
      </c>
      <c r="L74" s="97">
        <v>43458</v>
      </c>
      <c r="M74" s="82">
        <v>45289</v>
      </c>
      <c r="N74" s="102">
        <v>8469812.0899999999</v>
      </c>
      <c r="O74" s="102">
        <v>5383540.6200000001</v>
      </c>
      <c r="P74" s="102">
        <v>4576009.53</v>
      </c>
      <c r="Q74" s="102">
        <v>699860.28</v>
      </c>
      <c r="R74" s="102">
        <v>107670.81</v>
      </c>
      <c r="S74" s="102">
        <v>3086271.47</v>
      </c>
      <c r="T74" s="93">
        <v>9.8000000000000004E-2</v>
      </c>
      <c r="U74" s="103" t="s">
        <v>303</v>
      </c>
      <c r="V74" s="75" t="s">
        <v>141</v>
      </c>
      <c r="W74" s="16">
        <f>VLOOKUP(B74,[1]Sheet1!$A:$C,3,FALSE)</f>
        <v>18903.574205999998</v>
      </c>
      <c r="X74" s="16">
        <v>89964</v>
      </c>
      <c r="Y74" s="16">
        <v>89964</v>
      </c>
      <c r="Z74" s="16">
        <v>76469.399999999994</v>
      </c>
    </row>
    <row r="75" spans="1:26" ht="214.5" x14ac:dyDescent="0.3">
      <c r="A75" s="13">
        <v>72</v>
      </c>
      <c r="B75" s="95">
        <v>122828</v>
      </c>
      <c r="C75" s="95">
        <v>4725</v>
      </c>
      <c r="D75" s="95">
        <v>10</v>
      </c>
      <c r="E75" s="101" t="s">
        <v>119</v>
      </c>
      <c r="F75" s="81" t="s">
        <v>264</v>
      </c>
      <c r="G75" s="95" t="s">
        <v>295</v>
      </c>
      <c r="H75" s="81" t="s">
        <v>304</v>
      </c>
      <c r="I75" s="62" t="s">
        <v>297</v>
      </c>
      <c r="J75" s="95">
        <v>96</v>
      </c>
      <c r="K75" s="97">
        <v>42377</v>
      </c>
      <c r="L75" s="97">
        <v>43713</v>
      </c>
      <c r="M75" s="82">
        <v>45291</v>
      </c>
      <c r="N75" s="102">
        <v>8106518</v>
      </c>
      <c r="O75" s="102">
        <v>3969481.73</v>
      </c>
      <c r="P75" s="102">
        <v>3374060.73</v>
      </c>
      <c r="Q75" s="102">
        <v>516032</v>
      </c>
      <c r="R75" s="102">
        <v>79389</v>
      </c>
      <c r="S75" s="102">
        <v>4137035</v>
      </c>
      <c r="T75" s="93">
        <v>0.26529999999999998</v>
      </c>
      <c r="U75" s="104" t="s">
        <v>305</v>
      </c>
      <c r="V75" s="75" t="s">
        <v>141</v>
      </c>
      <c r="W75" s="16">
        <f>VLOOKUP(B75,[1]Sheet1!$A:$C,3,FALSE)</f>
        <v>99307.643337999994</v>
      </c>
      <c r="X75" s="16">
        <v>724564.41999999993</v>
      </c>
      <c r="Y75" s="16">
        <v>724564.42</v>
      </c>
      <c r="Z75" s="16">
        <v>615879.75727380055</v>
      </c>
    </row>
    <row r="76" spans="1:26" ht="82.5" x14ac:dyDescent="0.3">
      <c r="A76" s="13">
        <v>73</v>
      </c>
      <c r="B76" s="95">
        <v>124628</v>
      </c>
      <c r="C76" s="95">
        <v>6682</v>
      </c>
      <c r="D76" s="95">
        <v>10</v>
      </c>
      <c r="E76" s="101" t="s">
        <v>119</v>
      </c>
      <c r="F76" s="105" t="s">
        <v>264</v>
      </c>
      <c r="G76" s="106" t="s">
        <v>269</v>
      </c>
      <c r="H76" s="107" t="s">
        <v>306</v>
      </c>
      <c r="I76" s="105" t="s">
        <v>307</v>
      </c>
      <c r="J76" s="95">
        <v>63</v>
      </c>
      <c r="K76" s="108">
        <v>43252</v>
      </c>
      <c r="L76" s="97">
        <v>44251</v>
      </c>
      <c r="M76" s="82">
        <v>45169</v>
      </c>
      <c r="N76" s="102">
        <v>9011799.7100000009</v>
      </c>
      <c r="O76" s="102">
        <v>8940676.6400000006</v>
      </c>
      <c r="P76" s="109">
        <v>7599575.2400000002</v>
      </c>
      <c r="Q76" s="109">
        <v>1162287.8899999999</v>
      </c>
      <c r="R76" s="109">
        <v>178813.51</v>
      </c>
      <c r="S76" s="109">
        <v>71123.070000000007</v>
      </c>
      <c r="T76" s="110">
        <v>0.56389999999999996</v>
      </c>
      <c r="U76" s="69" t="s">
        <v>308</v>
      </c>
      <c r="V76" s="75" t="s">
        <v>141</v>
      </c>
      <c r="W76" s="16">
        <f>VLOOKUP(B76,[1]Sheet1!$A:$C,3,FALSE)</f>
        <v>90652.637933999998</v>
      </c>
      <c r="X76" s="16">
        <v>448130.2</v>
      </c>
      <c r="Y76" s="16">
        <v>448130.2</v>
      </c>
      <c r="Z76" s="16">
        <v>380910.67000000004</v>
      </c>
    </row>
    <row r="77" spans="1:26" ht="214.5" x14ac:dyDescent="0.3">
      <c r="A77" s="13">
        <v>74</v>
      </c>
      <c r="B77" s="81">
        <v>126024</v>
      </c>
      <c r="C77" s="81">
        <v>4273</v>
      </c>
      <c r="D77" s="81">
        <v>13</v>
      </c>
      <c r="E77" s="101">
        <v>13.1</v>
      </c>
      <c r="F77" s="81" t="s">
        <v>264</v>
      </c>
      <c r="G77" s="81" t="s">
        <v>279</v>
      </c>
      <c r="H77" s="81" t="s">
        <v>309</v>
      </c>
      <c r="I77" s="81" t="s">
        <v>310</v>
      </c>
      <c r="J77" s="81">
        <v>62</v>
      </c>
      <c r="K77" s="82" t="s">
        <v>311</v>
      </c>
      <c r="L77" s="82">
        <v>43599</v>
      </c>
      <c r="M77" s="82">
        <v>45291</v>
      </c>
      <c r="N77" s="83">
        <v>15413728.1</v>
      </c>
      <c r="O77" s="83">
        <v>15413728.1</v>
      </c>
      <c r="P77" s="83">
        <v>13101668.890000001</v>
      </c>
      <c r="Q77" s="83">
        <v>2003784.64</v>
      </c>
      <c r="R77" s="83">
        <v>308274.57</v>
      </c>
      <c r="S77" s="83">
        <v>0</v>
      </c>
      <c r="T77" s="93">
        <v>0.46829999999999999</v>
      </c>
      <c r="U77" s="100" t="s">
        <v>312</v>
      </c>
      <c r="V77" s="75" t="s">
        <v>141</v>
      </c>
      <c r="W77" s="16">
        <f>VLOOKUP(B77,[1]Sheet1!$A:$C,3,FALSE)</f>
        <v>739964.13482499984</v>
      </c>
      <c r="X77" s="16">
        <v>3649193.3900000006</v>
      </c>
      <c r="Y77" s="16">
        <v>3649193.3899999997</v>
      </c>
      <c r="Z77" s="16">
        <v>3101814.38</v>
      </c>
    </row>
    <row r="78" spans="1:26" ht="280.5" x14ac:dyDescent="0.3">
      <c r="A78" s="13">
        <v>75</v>
      </c>
      <c r="B78" s="81">
        <v>124169</v>
      </c>
      <c r="C78" s="81">
        <v>5530</v>
      </c>
      <c r="D78" s="81">
        <v>13</v>
      </c>
      <c r="E78" s="12">
        <v>13.1</v>
      </c>
      <c r="F78" s="81" t="s">
        <v>264</v>
      </c>
      <c r="G78" s="81" t="s">
        <v>295</v>
      </c>
      <c r="H78" s="81" t="s">
        <v>313</v>
      </c>
      <c r="I78" s="81" t="s">
        <v>314</v>
      </c>
      <c r="J78" s="81">
        <v>63</v>
      </c>
      <c r="K78" s="111">
        <v>43221</v>
      </c>
      <c r="L78" s="82">
        <v>43971</v>
      </c>
      <c r="M78" s="82">
        <v>45138</v>
      </c>
      <c r="N78" s="83">
        <v>22531049.050000001</v>
      </c>
      <c r="O78" s="83">
        <v>22530930.050000001</v>
      </c>
      <c r="P78" s="83">
        <v>19151290.559999999</v>
      </c>
      <c r="Q78" s="83">
        <v>2929020.89</v>
      </c>
      <c r="R78" s="83">
        <v>450618.6</v>
      </c>
      <c r="S78" s="83">
        <v>119</v>
      </c>
      <c r="T78" s="93">
        <v>3.1600000000000003E-2</v>
      </c>
      <c r="U78" s="112" t="s">
        <v>315</v>
      </c>
      <c r="V78" s="75" t="s">
        <v>141</v>
      </c>
      <c r="W78" s="16">
        <f>VLOOKUP(B78,[1]Sheet1!$A:$C,3,FALSE)</f>
        <v>0</v>
      </c>
      <c r="X78" s="16">
        <v>473463.73</v>
      </c>
      <c r="Y78" s="16">
        <v>473463.73</v>
      </c>
      <c r="Z78" s="16">
        <v>402444.17628623656</v>
      </c>
    </row>
    <row r="79" spans="1:26" ht="198" x14ac:dyDescent="0.3">
      <c r="A79" s="13">
        <v>76</v>
      </c>
      <c r="B79" s="81">
        <v>125853</v>
      </c>
      <c r="C79" s="81">
        <v>4814</v>
      </c>
      <c r="D79" s="81">
        <v>13</v>
      </c>
      <c r="E79" s="12">
        <v>13.1</v>
      </c>
      <c r="F79" s="81" t="s">
        <v>264</v>
      </c>
      <c r="G79" s="81" t="s">
        <v>265</v>
      </c>
      <c r="H79" s="81" t="s">
        <v>316</v>
      </c>
      <c r="I79" s="81" t="s">
        <v>317</v>
      </c>
      <c r="J79" s="81">
        <v>66</v>
      </c>
      <c r="K79" s="111">
        <v>43306</v>
      </c>
      <c r="L79" s="82">
        <v>43747</v>
      </c>
      <c r="M79" s="113">
        <v>45291</v>
      </c>
      <c r="N79" s="83">
        <v>8172695.1600000001</v>
      </c>
      <c r="O79" s="83">
        <v>6635578.1100000003</v>
      </c>
      <c r="P79" s="83">
        <v>5640241.3899999997</v>
      </c>
      <c r="Q79" s="83">
        <v>862625.17</v>
      </c>
      <c r="R79" s="83">
        <v>132711.56</v>
      </c>
      <c r="S79" s="83">
        <v>1537117.05</v>
      </c>
      <c r="T79" s="93">
        <v>0.13</v>
      </c>
      <c r="U79" s="112" t="s">
        <v>318</v>
      </c>
      <c r="V79" s="75" t="s">
        <v>141</v>
      </c>
      <c r="W79" s="16">
        <f>VLOOKUP(B79,[1]Sheet1!$A:$C,3,FALSE)</f>
        <v>60033.671415999997</v>
      </c>
      <c r="X79" s="16">
        <v>315656.8</v>
      </c>
      <c r="Y79" s="16">
        <v>315656.8</v>
      </c>
      <c r="Z79" s="16">
        <v>268308.27999999997</v>
      </c>
    </row>
    <row r="80" spans="1:26" ht="363" x14ac:dyDescent="0.3">
      <c r="A80" s="13">
        <v>77</v>
      </c>
      <c r="B80" s="81">
        <v>125985</v>
      </c>
      <c r="C80" s="81">
        <v>5574</v>
      </c>
      <c r="D80" s="81">
        <v>13</v>
      </c>
      <c r="E80" s="101">
        <v>13.1</v>
      </c>
      <c r="F80" s="81" t="s">
        <v>264</v>
      </c>
      <c r="G80" s="81" t="s">
        <v>269</v>
      </c>
      <c r="H80" s="81" t="s">
        <v>319</v>
      </c>
      <c r="I80" s="81" t="s">
        <v>320</v>
      </c>
      <c r="J80" s="81">
        <v>67</v>
      </c>
      <c r="K80" s="82">
        <v>43252</v>
      </c>
      <c r="L80" s="82">
        <v>43997</v>
      </c>
      <c r="M80" s="82">
        <v>45291</v>
      </c>
      <c r="N80" s="83">
        <v>15309874.75</v>
      </c>
      <c r="O80" s="83">
        <v>15309874.75</v>
      </c>
      <c r="P80" s="83">
        <v>13013393.529999999</v>
      </c>
      <c r="Q80" s="83">
        <v>1990283.72</v>
      </c>
      <c r="R80" s="83">
        <v>306197.5</v>
      </c>
      <c r="S80" s="83">
        <v>0</v>
      </c>
      <c r="T80" s="93">
        <v>0.17199999999999999</v>
      </c>
      <c r="U80" s="112" t="s">
        <v>321</v>
      </c>
      <c r="V80" s="75" t="s">
        <v>141</v>
      </c>
      <c r="W80" s="16">
        <f>VLOOKUP(B80,[1]Sheet1!$A:$C,3,FALSE)</f>
        <v>34430.351280999996</v>
      </c>
      <c r="X80" s="16">
        <v>167799.76</v>
      </c>
      <c r="Y80" s="16">
        <v>167799.76</v>
      </c>
      <c r="Z80" s="16">
        <v>142629.79999999999</v>
      </c>
    </row>
    <row r="81" spans="1:26" ht="214.5" x14ac:dyDescent="0.3">
      <c r="A81" s="13">
        <v>78</v>
      </c>
      <c r="B81" s="81">
        <v>125302</v>
      </c>
      <c r="C81" s="81">
        <v>5386</v>
      </c>
      <c r="D81" s="81">
        <v>13</v>
      </c>
      <c r="E81" s="101">
        <v>13.1</v>
      </c>
      <c r="F81" s="81" t="s">
        <v>264</v>
      </c>
      <c r="G81" s="81" t="s">
        <v>265</v>
      </c>
      <c r="H81" s="114" t="s">
        <v>322</v>
      </c>
      <c r="I81" s="81" t="s">
        <v>323</v>
      </c>
      <c r="J81" s="81">
        <v>65</v>
      </c>
      <c r="K81" s="82">
        <v>43313</v>
      </c>
      <c r="L81" s="82">
        <v>43957</v>
      </c>
      <c r="M81" s="82">
        <v>45291</v>
      </c>
      <c r="N81" s="83">
        <v>18833610.809999999</v>
      </c>
      <c r="O81" s="83">
        <v>18736200.030000001</v>
      </c>
      <c r="P81" s="102">
        <v>15925770.02</v>
      </c>
      <c r="Q81" s="102">
        <v>2435706.0099999998</v>
      </c>
      <c r="R81" s="102">
        <v>374724</v>
      </c>
      <c r="S81" s="102">
        <v>97410.78</v>
      </c>
      <c r="T81" s="93">
        <v>0.37</v>
      </c>
      <c r="U81" s="74" t="s">
        <v>324</v>
      </c>
      <c r="V81" s="90">
        <v>5</v>
      </c>
      <c r="W81" s="16">
        <f>VLOOKUP(B81,[1]Sheet1!$A:$C,3,FALSE)</f>
        <v>200158.79421300002</v>
      </c>
      <c r="X81" s="16">
        <v>2891674.1625000001</v>
      </c>
      <c r="Y81" s="16">
        <v>2891674.1624999996</v>
      </c>
      <c r="Z81" s="16">
        <v>2457923.0401679096</v>
      </c>
    </row>
    <row r="82" spans="1:26" ht="132" x14ac:dyDescent="0.3">
      <c r="A82" s="13">
        <v>79</v>
      </c>
      <c r="B82" s="81">
        <v>126304</v>
      </c>
      <c r="C82" s="81">
        <v>6398</v>
      </c>
      <c r="D82" s="81">
        <v>13</v>
      </c>
      <c r="E82" s="101">
        <v>13.1</v>
      </c>
      <c r="F82" s="81" t="s">
        <v>264</v>
      </c>
      <c r="G82" s="81" t="s">
        <v>279</v>
      </c>
      <c r="H82" s="114" t="s">
        <v>325</v>
      </c>
      <c r="I82" s="81" t="s">
        <v>326</v>
      </c>
      <c r="J82" s="81">
        <v>104</v>
      </c>
      <c r="K82" s="82">
        <v>42095</v>
      </c>
      <c r="L82" s="82">
        <v>44168</v>
      </c>
      <c r="M82" s="82">
        <v>45260</v>
      </c>
      <c r="N82" s="83">
        <v>17504588.940000001</v>
      </c>
      <c r="O82" s="83">
        <v>17504588.940000001</v>
      </c>
      <c r="P82" s="102">
        <v>14878900.59</v>
      </c>
      <c r="Q82" s="102">
        <v>2275596.5</v>
      </c>
      <c r="R82" s="102">
        <v>350091.85</v>
      </c>
      <c r="S82" s="115">
        <v>0</v>
      </c>
      <c r="T82" s="93">
        <v>0.3901</v>
      </c>
      <c r="U82" s="116" t="s">
        <v>327</v>
      </c>
      <c r="V82" s="90">
        <v>5</v>
      </c>
      <c r="W82" s="16">
        <f>VLOOKUP(B82,[1]Sheet1!$A:$C,3,FALSE)</f>
        <v>957566.63881699997</v>
      </c>
      <c r="X82" s="16">
        <v>4730706.3499999996</v>
      </c>
      <c r="Y82" s="16">
        <v>4730706.3499999996</v>
      </c>
      <c r="Z82" s="16">
        <v>4021100.3868636582</v>
      </c>
    </row>
    <row r="83" spans="1:26" ht="247.5" x14ac:dyDescent="0.3">
      <c r="A83" s="13">
        <v>80</v>
      </c>
      <c r="B83" s="81">
        <v>125780</v>
      </c>
      <c r="C83" s="81">
        <v>6483</v>
      </c>
      <c r="D83" s="81">
        <v>13</v>
      </c>
      <c r="E83" s="76">
        <v>13.1</v>
      </c>
      <c r="F83" s="81" t="s">
        <v>264</v>
      </c>
      <c r="G83" s="81" t="s">
        <v>279</v>
      </c>
      <c r="H83" s="81" t="s">
        <v>328</v>
      </c>
      <c r="I83" s="81" t="s">
        <v>329</v>
      </c>
      <c r="J83" s="81">
        <v>64</v>
      </c>
      <c r="K83" s="117">
        <v>43313</v>
      </c>
      <c r="L83" s="82">
        <v>44287</v>
      </c>
      <c r="M83" s="82">
        <v>45260</v>
      </c>
      <c r="N83" s="81">
        <v>17136736.559999999</v>
      </c>
      <c r="O83" s="81">
        <v>17136736.559999999</v>
      </c>
      <c r="P83" s="81">
        <v>14566226.109999999</v>
      </c>
      <c r="Q83" s="81">
        <v>2227775.6800000002</v>
      </c>
      <c r="R83" s="81">
        <v>342734.77</v>
      </c>
      <c r="S83" s="81">
        <v>0</v>
      </c>
      <c r="T83" s="118">
        <v>0.14990000000000001</v>
      </c>
      <c r="U83" s="119" t="s">
        <v>330</v>
      </c>
      <c r="V83" s="75" t="s">
        <v>141</v>
      </c>
      <c r="W83" s="16">
        <f>VLOOKUP(B83,[1]Sheet1!$A:$C,3,FALSE)</f>
        <v>48754.353675000006</v>
      </c>
      <c r="X83" s="16">
        <v>241046.40000000002</v>
      </c>
      <c r="Y83" s="16">
        <v>241046.39999999999</v>
      </c>
      <c r="Z83" s="16">
        <v>204889.44</v>
      </c>
    </row>
    <row r="84" spans="1:26" ht="132" x14ac:dyDescent="0.3">
      <c r="A84" s="13">
        <v>81</v>
      </c>
      <c r="B84" s="81">
        <v>126586</v>
      </c>
      <c r="C84" s="81">
        <v>6782</v>
      </c>
      <c r="D84" s="81">
        <v>13</v>
      </c>
      <c r="E84" s="76">
        <v>13.1</v>
      </c>
      <c r="F84" s="81" t="s">
        <v>264</v>
      </c>
      <c r="G84" s="81" t="s">
        <v>295</v>
      </c>
      <c r="H84" s="81" t="s">
        <v>331</v>
      </c>
      <c r="I84" s="81" t="s">
        <v>332</v>
      </c>
      <c r="J84" s="81">
        <v>65</v>
      </c>
      <c r="K84" s="117">
        <v>43325</v>
      </c>
      <c r="L84" s="82">
        <v>44287</v>
      </c>
      <c r="M84" s="82">
        <v>45287</v>
      </c>
      <c r="N84" s="81">
        <v>21923676.34</v>
      </c>
      <c r="O84" s="81">
        <v>21923676.34</v>
      </c>
      <c r="P84" s="81">
        <v>18635124.91</v>
      </c>
      <c r="Q84" s="81">
        <v>2850077.8</v>
      </c>
      <c r="R84" s="81">
        <v>438473.63</v>
      </c>
      <c r="S84" s="81">
        <v>0</v>
      </c>
      <c r="T84" s="118">
        <v>0.18</v>
      </c>
      <c r="U84" s="119" t="s">
        <v>333</v>
      </c>
      <c r="V84" s="75" t="s">
        <v>141</v>
      </c>
      <c r="W84" s="16">
        <f>VLOOKUP(B84,[1]Sheet1!$A:$C,3,FALSE)</f>
        <v>0</v>
      </c>
      <c r="X84" s="16">
        <v>0</v>
      </c>
      <c r="Y84" s="16">
        <v>0</v>
      </c>
      <c r="Z84" s="16">
        <v>0</v>
      </c>
    </row>
    <row r="85" spans="1:26" ht="165" x14ac:dyDescent="0.3">
      <c r="A85" s="13">
        <v>82</v>
      </c>
      <c r="B85" s="81">
        <v>125950</v>
      </c>
      <c r="C85" s="81">
        <v>6609</v>
      </c>
      <c r="D85" s="81">
        <v>13</v>
      </c>
      <c r="E85" s="101">
        <v>13.1</v>
      </c>
      <c r="F85" s="81" t="s">
        <v>264</v>
      </c>
      <c r="G85" s="81" t="s">
        <v>279</v>
      </c>
      <c r="H85" s="114" t="s">
        <v>334</v>
      </c>
      <c r="I85" s="81" t="s">
        <v>335</v>
      </c>
      <c r="J85" s="81">
        <v>69</v>
      </c>
      <c r="K85" s="82">
        <v>43160</v>
      </c>
      <c r="L85" s="82">
        <v>44236</v>
      </c>
      <c r="M85" s="82">
        <v>45260</v>
      </c>
      <c r="N85" s="83">
        <v>15065434.460000001</v>
      </c>
      <c r="O85" s="83">
        <v>13635418.34</v>
      </c>
      <c r="P85" s="102">
        <v>11590105.59</v>
      </c>
      <c r="Q85" s="102">
        <v>1772604.38</v>
      </c>
      <c r="R85" s="102">
        <v>272708.37</v>
      </c>
      <c r="S85" s="115">
        <v>1430016.12</v>
      </c>
      <c r="T85" s="93" t="s">
        <v>336</v>
      </c>
      <c r="U85" s="120" t="s">
        <v>337</v>
      </c>
      <c r="V85" s="75" t="s">
        <v>141</v>
      </c>
      <c r="W85" s="16">
        <f>VLOOKUP(B85,[1]Sheet1!$A:$C,3,FALSE)</f>
        <v>50777.202072999993</v>
      </c>
      <c r="X85" s="16">
        <v>249900</v>
      </c>
      <c r="Y85" s="16">
        <v>249900</v>
      </c>
      <c r="Z85" s="16">
        <v>212415</v>
      </c>
    </row>
    <row r="86" spans="1:26" ht="82.5" x14ac:dyDescent="0.3">
      <c r="A86" s="13">
        <v>83</v>
      </c>
      <c r="B86" s="81">
        <v>126487</v>
      </c>
      <c r="C86" s="81">
        <v>4410</v>
      </c>
      <c r="D86" s="81">
        <v>8</v>
      </c>
      <c r="E86" s="101" t="s">
        <v>99</v>
      </c>
      <c r="F86" s="81" t="s">
        <v>264</v>
      </c>
      <c r="G86" s="81" t="s">
        <v>279</v>
      </c>
      <c r="H86" s="114" t="s">
        <v>338</v>
      </c>
      <c r="I86" s="81" t="s">
        <v>339</v>
      </c>
      <c r="J86" s="81">
        <v>64</v>
      </c>
      <c r="K86" s="82">
        <v>43344</v>
      </c>
      <c r="L86" s="82">
        <v>43619</v>
      </c>
      <c r="M86" s="82">
        <v>45291</v>
      </c>
      <c r="N86" s="83">
        <v>15898761</v>
      </c>
      <c r="O86" s="83">
        <v>10560432</v>
      </c>
      <c r="P86" s="102">
        <v>7392303</v>
      </c>
      <c r="Q86" s="102">
        <v>2956921</v>
      </c>
      <c r="R86" s="102">
        <v>211208.69</v>
      </c>
      <c r="S86" s="115">
        <v>5338327.09</v>
      </c>
      <c r="T86" s="93">
        <v>0.57530000000000003</v>
      </c>
      <c r="U86" s="120" t="s">
        <v>340</v>
      </c>
      <c r="V86" s="75">
        <v>5</v>
      </c>
      <c r="W86" s="16">
        <v>1133591.6287400003</v>
      </c>
      <c r="X86" s="16">
        <v>5579598.6000000006</v>
      </c>
      <c r="Y86" s="16">
        <v>5579598.5999999996</v>
      </c>
      <c r="Z86" s="16">
        <v>3905719</v>
      </c>
    </row>
    <row r="87" spans="1:26" ht="181.5" x14ac:dyDescent="0.3">
      <c r="A87" s="13">
        <v>84</v>
      </c>
      <c r="B87" s="81">
        <v>126490</v>
      </c>
      <c r="C87" s="81">
        <v>6620</v>
      </c>
      <c r="D87" s="81">
        <v>13</v>
      </c>
      <c r="E87" s="12">
        <v>13.1</v>
      </c>
      <c r="F87" s="81" t="s">
        <v>264</v>
      </c>
      <c r="G87" s="81" t="s">
        <v>295</v>
      </c>
      <c r="H87" s="114" t="s">
        <v>341</v>
      </c>
      <c r="I87" s="81" t="s">
        <v>342</v>
      </c>
      <c r="J87" s="81">
        <v>65</v>
      </c>
      <c r="K87" s="82">
        <v>43313</v>
      </c>
      <c r="L87" s="82">
        <v>44235</v>
      </c>
      <c r="M87" s="82">
        <v>45291</v>
      </c>
      <c r="N87" s="83">
        <v>11201920.359999999</v>
      </c>
      <c r="O87" s="83">
        <v>9782642.3000000007</v>
      </c>
      <c r="P87" s="102">
        <v>8315245.96</v>
      </c>
      <c r="Q87" s="102">
        <v>1271743.49</v>
      </c>
      <c r="R87" s="102">
        <v>195652.85</v>
      </c>
      <c r="S87" s="115">
        <v>1419278.06</v>
      </c>
      <c r="T87" s="93">
        <v>0.1128</v>
      </c>
      <c r="U87" s="121" t="s">
        <v>343</v>
      </c>
      <c r="V87" s="75" t="s">
        <v>141</v>
      </c>
      <c r="W87" s="16">
        <v>0</v>
      </c>
      <c r="X87" s="16">
        <v>0</v>
      </c>
      <c r="Y87" s="16">
        <v>0</v>
      </c>
      <c r="Z87" s="16">
        <v>0</v>
      </c>
    </row>
    <row r="88" spans="1:26" ht="82.5" x14ac:dyDescent="0.3">
      <c r="A88" s="13">
        <v>85</v>
      </c>
      <c r="B88" s="81">
        <v>127842</v>
      </c>
      <c r="C88" s="81">
        <v>4688</v>
      </c>
      <c r="D88" s="81">
        <v>8</v>
      </c>
      <c r="E88" s="12" t="s">
        <v>99</v>
      </c>
      <c r="F88" s="81" t="s">
        <v>264</v>
      </c>
      <c r="G88" s="81" t="s">
        <v>291</v>
      </c>
      <c r="H88" s="114" t="s">
        <v>344</v>
      </c>
      <c r="I88" s="81" t="s">
        <v>345</v>
      </c>
      <c r="J88" s="81">
        <v>83</v>
      </c>
      <c r="K88" s="82">
        <v>42767</v>
      </c>
      <c r="L88" s="82">
        <v>43696</v>
      </c>
      <c r="M88" s="82">
        <v>45291</v>
      </c>
      <c r="N88" s="83">
        <v>20781200</v>
      </c>
      <c r="O88" s="83">
        <v>9416018.75</v>
      </c>
      <c r="P88" s="102">
        <v>6591213.75</v>
      </c>
      <c r="Q88" s="102">
        <v>2636485</v>
      </c>
      <c r="R88" s="102">
        <v>188320</v>
      </c>
      <c r="S88" s="115">
        <v>11365180</v>
      </c>
      <c r="T88" s="122">
        <v>0.43669999999999998</v>
      </c>
      <c r="U88" s="123" t="s">
        <v>346</v>
      </c>
      <c r="V88" s="75">
        <v>5</v>
      </c>
      <c r="W88" s="16">
        <v>645919.87832599983</v>
      </c>
      <c r="X88" s="16">
        <v>3187551.6574999997</v>
      </c>
      <c r="Y88" s="16">
        <v>3187551.6575000002</v>
      </c>
      <c r="Z88" s="16">
        <v>2231286.1591063044</v>
      </c>
    </row>
    <row r="89" spans="1:26" ht="198" x14ac:dyDescent="0.3">
      <c r="A89" s="13">
        <v>86</v>
      </c>
      <c r="B89" s="81">
        <v>127937</v>
      </c>
      <c r="C89" s="81">
        <v>4566</v>
      </c>
      <c r="D89" s="81">
        <v>8</v>
      </c>
      <c r="E89" s="124" t="s">
        <v>99</v>
      </c>
      <c r="F89" s="81" t="s">
        <v>264</v>
      </c>
      <c r="G89" s="81" t="s">
        <v>295</v>
      </c>
      <c r="H89" s="114" t="s">
        <v>347</v>
      </c>
      <c r="I89" s="81" t="s">
        <v>348</v>
      </c>
      <c r="J89" s="81">
        <v>63</v>
      </c>
      <c r="K89" s="82">
        <v>43393</v>
      </c>
      <c r="L89" s="82">
        <v>43663</v>
      </c>
      <c r="M89" s="82">
        <v>45291</v>
      </c>
      <c r="N89" s="83">
        <v>11246115.960000001</v>
      </c>
      <c r="O89" s="83">
        <v>9765094.25</v>
      </c>
      <c r="P89" s="102">
        <v>6835565.9800000004</v>
      </c>
      <c r="Q89" s="102">
        <v>2734226.38</v>
      </c>
      <c r="R89" s="102">
        <v>195301.89</v>
      </c>
      <c r="S89" s="115">
        <v>1481021.71</v>
      </c>
      <c r="T89" s="93">
        <v>0.25</v>
      </c>
      <c r="U89" s="121" t="s">
        <v>349</v>
      </c>
      <c r="V89" s="75">
        <v>5</v>
      </c>
      <c r="W89" s="16">
        <v>327878.64238099998</v>
      </c>
      <c r="X89" s="16">
        <v>2190988.1399999997</v>
      </c>
      <c r="Y89" s="16">
        <v>2190988.14</v>
      </c>
      <c r="Z89" s="16">
        <v>1533691.71</v>
      </c>
    </row>
    <row r="90" spans="1:26" ht="99" x14ac:dyDescent="0.3">
      <c r="A90" s="13">
        <v>87</v>
      </c>
      <c r="B90" s="81">
        <v>121508</v>
      </c>
      <c r="C90" s="81">
        <v>5544</v>
      </c>
      <c r="D90" s="81">
        <v>3</v>
      </c>
      <c r="E90" s="124" t="s">
        <v>82</v>
      </c>
      <c r="F90" s="81" t="s">
        <v>264</v>
      </c>
      <c r="G90" s="81" t="s">
        <v>279</v>
      </c>
      <c r="H90" s="114" t="s">
        <v>350</v>
      </c>
      <c r="I90" s="81" t="s">
        <v>351</v>
      </c>
      <c r="J90" s="81">
        <v>71</v>
      </c>
      <c r="K90" s="82">
        <v>43132</v>
      </c>
      <c r="L90" s="82">
        <v>44005</v>
      </c>
      <c r="M90" s="82">
        <v>45290</v>
      </c>
      <c r="N90" s="83">
        <v>9471800.9499999993</v>
      </c>
      <c r="O90" s="83">
        <v>9459846.6899999995</v>
      </c>
      <c r="P90" s="102">
        <v>8040869.7199999997</v>
      </c>
      <c r="Q90" s="102">
        <v>1229780.04</v>
      </c>
      <c r="R90" s="102">
        <v>189196.93</v>
      </c>
      <c r="S90" s="115">
        <v>11954.26</v>
      </c>
      <c r="T90" s="93">
        <v>4.2000000000000003E-2</v>
      </c>
      <c r="U90" s="121" t="s">
        <v>352</v>
      </c>
      <c r="V90" s="75">
        <v>5</v>
      </c>
      <c r="W90" s="16">
        <v>47483.676783000003</v>
      </c>
      <c r="X90" s="16">
        <v>233017.46999999997</v>
      </c>
      <c r="Y90" s="16">
        <v>233017.46999999997</v>
      </c>
      <c r="Z90" s="16">
        <v>198064.85255160963</v>
      </c>
    </row>
    <row r="91" spans="1:26" ht="396" x14ac:dyDescent="0.3">
      <c r="A91" s="13">
        <v>88</v>
      </c>
      <c r="B91" s="81">
        <v>126123</v>
      </c>
      <c r="C91" s="81">
        <v>6564</v>
      </c>
      <c r="D91" s="81">
        <v>13</v>
      </c>
      <c r="E91" s="12">
        <v>13.1</v>
      </c>
      <c r="F91" s="81" t="s">
        <v>264</v>
      </c>
      <c r="G91" s="81" t="s">
        <v>265</v>
      </c>
      <c r="H91" s="114" t="s">
        <v>353</v>
      </c>
      <c r="I91" s="81" t="s">
        <v>354</v>
      </c>
      <c r="J91" s="81">
        <v>63</v>
      </c>
      <c r="K91" s="82">
        <v>43313</v>
      </c>
      <c r="L91" s="82">
        <v>44236</v>
      </c>
      <c r="M91" s="82">
        <v>45230</v>
      </c>
      <c r="N91" s="83">
        <v>13820451.140000001</v>
      </c>
      <c r="O91" s="83">
        <v>13818547.140000001</v>
      </c>
      <c r="P91" s="102">
        <v>11745765.07</v>
      </c>
      <c r="Q91" s="102">
        <v>1796411.12</v>
      </c>
      <c r="R91" s="102">
        <v>276370.95</v>
      </c>
      <c r="S91" s="115">
        <v>1904</v>
      </c>
      <c r="T91" s="93">
        <v>0.24</v>
      </c>
      <c r="U91" s="91" t="s">
        <v>355</v>
      </c>
      <c r="V91" s="75" t="s">
        <v>141</v>
      </c>
      <c r="W91" s="16">
        <f>VLOOKUP(B91,[1]Sheet1!$A:$C,3,FALSE)</f>
        <v>249945.66289300003</v>
      </c>
      <c r="X91" s="16">
        <v>3291413.3319999995</v>
      </c>
      <c r="Y91" s="16">
        <v>3291413.3319999995</v>
      </c>
      <c r="Z91" s="16">
        <v>2797701.3298586281</v>
      </c>
    </row>
    <row r="92" spans="1:26" ht="148.5" x14ac:dyDescent="0.3">
      <c r="A92" s="13">
        <v>89</v>
      </c>
      <c r="B92" s="62">
        <v>108998</v>
      </c>
      <c r="C92" s="62">
        <v>821</v>
      </c>
      <c r="D92" s="62">
        <v>6</v>
      </c>
      <c r="E92" s="88" t="s">
        <v>484</v>
      </c>
      <c r="F92" s="62" t="s">
        <v>264</v>
      </c>
      <c r="G92" s="62" t="s">
        <v>295</v>
      </c>
      <c r="H92" s="62" t="s">
        <v>653</v>
      </c>
      <c r="I92" s="62" t="s">
        <v>297</v>
      </c>
      <c r="J92" s="62">
        <v>100</v>
      </c>
      <c r="K92" s="63">
        <v>42185</v>
      </c>
      <c r="L92" s="63">
        <v>43083</v>
      </c>
      <c r="M92" s="63">
        <v>45199</v>
      </c>
      <c r="N92" s="67">
        <v>90008404.319999993</v>
      </c>
      <c r="O92" s="67">
        <v>89407967.609999985</v>
      </c>
      <c r="P92" s="67">
        <v>75996772.469999999</v>
      </c>
      <c r="Q92" s="67">
        <v>11623035.789999999</v>
      </c>
      <c r="R92" s="67">
        <v>1788159.35</v>
      </c>
      <c r="S92" s="67">
        <v>600436.71</v>
      </c>
      <c r="T92" s="178">
        <v>0.78890000000000005</v>
      </c>
      <c r="U92" s="81" t="s">
        <v>654</v>
      </c>
      <c r="V92" s="95">
        <v>5</v>
      </c>
      <c r="W92" s="16">
        <f>VLOOKUP(B93,[1]Sheet1!$A:$C,3,FALSE)</f>
        <v>8329501.1393410005</v>
      </c>
      <c r="X92" s="16">
        <v>41036847.100000001</v>
      </c>
      <c r="Y92" s="16">
        <v>41036847.100000001</v>
      </c>
      <c r="Z92" s="16">
        <v>34881320.030000001</v>
      </c>
    </row>
    <row r="93" spans="1:26" ht="409.5" x14ac:dyDescent="0.3">
      <c r="A93" s="13">
        <v>90</v>
      </c>
      <c r="B93" s="13">
        <v>127811</v>
      </c>
      <c r="C93" s="13">
        <v>4896</v>
      </c>
      <c r="D93" s="13">
        <v>4</v>
      </c>
      <c r="E93" s="13">
        <v>4.0999999999999996</v>
      </c>
      <c r="F93" s="20" t="s">
        <v>356</v>
      </c>
      <c r="G93" s="13" t="s">
        <v>357</v>
      </c>
      <c r="H93" s="13" t="s">
        <v>358</v>
      </c>
      <c r="I93" s="13" t="s">
        <v>359</v>
      </c>
      <c r="J93" s="12">
        <v>46</v>
      </c>
      <c r="K93" s="29" t="s">
        <v>360</v>
      </c>
      <c r="L93" s="21" t="s">
        <v>360</v>
      </c>
      <c r="M93" s="29" t="s">
        <v>361</v>
      </c>
      <c r="N93" s="125">
        <v>227398838.11000001</v>
      </c>
      <c r="O93" s="125">
        <v>68074336.120000005</v>
      </c>
      <c r="P93" s="125">
        <v>57863185.719999999</v>
      </c>
      <c r="Q93" s="125">
        <v>8849663.6799999997</v>
      </c>
      <c r="R93" s="125">
        <v>1361486.72</v>
      </c>
      <c r="S93" s="125">
        <v>159324501.99000001</v>
      </c>
      <c r="T93" s="125">
        <v>41.86</v>
      </c>
      <c r="U93" s="126" t="s">
        <v>362</v>
      </c>
      <c r="V93" s="26">
        <v>5</v>
      </c>
      <c r="W93" s="16">
        <f>VLOOKUP(B94,[1]Sheet1!$A:$C,3,FALSE)</f>
        <v>291908.64219300001</v>
      </c>
      <c r="X93" s="16">
        <v>1441453.1999999997</v>
      </c>
      <c r="Y93" s="16">
        <v>1441453.2</v>
      </c>
      <c r="Z93" s="16">
        <v>1009017.2404044333</v>
      </c>
    </row>
    <row r="94" spans="1:26" ht="115.5" x14ac:dyDescent="0.3">
      <c r="A94" s="13">
        <v>91</v>
      </c>
      <c r="B94" s="13">
        <v>126376</v>
      </c>
      <c r="C94" s="13">
        <v>4761</v>
      </c>
      <c r="D94" s="13">
        <v>8</v>
      </c>
      <c r="E94" s="13" t="s">
        <v>201</v>
      </c>
      <c r="F94" s="13" t="s">
        <v>356</v>
      </c>
      <c r="G94" s="13" t="s">
        <v>363</v>
      </c>
      <c r="H94" s="13" t="s">
        <v>364</v>
      </c>
      <c r="I94" s="13" t="s">
        <v>365</v>
      </c>
      <c r="J94" s="12">
        <v>51</v>
      </c>
      <c r="K94" s="29" t="s">
        <v>366</v>
      </c>
      <c r="L94" s="21" t="s">
        <v>366</v>
      </c>
      <c r="M94" s="29" t="s">
        <v>367</v>
      </c>
      <c r="N94" s="125">
        <v>23681293.350000001</v>
      </c>
      <c r="O94" s="125">
        <v>10693824.310000001</v>
      </c>
      <c r="P94" s="125">
        <v>7485677.0199999996</v>
      </c>
      <c r="Q94" s="125">
        <v>2994270.8</v>
      </c>
      <c r="R94" s="125">
        <v>213876.49</v>
      </c>
      <c r="S94" s="125">
        <v>12987469.039999999</v>
      </c>
      <c r="T94" s="125">
        <v>21.17</v>
      </c>
      <c r="U94" s="126" t="s">
        <v>368</v>
      </c>
      <c r="V94" s="26">
        <v>5</v>
      </c>
      <c r="W94" s="16" t="e">
        <f>VLOOKUP(B95,[1]Sheet1!$A:$C,3,FALSE)</f>
        <v>#N/A</v>
      </c>
      <c r="X94" s="16">
        <v>2255266.44</v>
      </c>
      <c r="Y94" s="16">
        <v>2255266.4400000004</v>
      </c>
      <c r="Z94" s="16">
        <v>1916976.49</v>
      </c>
    </row>
    <row r="95" spans="1:26" ht="49.5" x14ac:dyDescent="0.3">
      <c r="A95" s="13">
        <v>92</v>
      </c>
      <c r="B95" s="13">
        <v>129460</v>
      </c>
      <c r="C95" s="13" t="s">
        <v>369</v>
      </c>
      <c r="D95" s="19" t="s">
        <v>370</v>
      </c>
      <c r="E95" s="13" t="s">
        <v>371</v>
      </c>
      <c r="F95" s="13" t="s">
        <v>372</v>
      </c>
      <c r="G95" s="13" t="s">
        <v>373</v>
      </c>
      <c r="H95" s="127" t="s">
        <v>374</v>
      </c>
      <c r="I95" s="12" t="s">
        <v>375</v>
      </c>
      <c r="J95" s="12">
        <v>39</v>
      </c>
      <c r="K95" s="128">
        <v>43374</v>
      </c>
      <c r="L95" s="129">
        <v>43783</v>
      </c>
      <c r="M95" s="128">
        <v>45260</v>
      </c>
      <c r="N95" s="125">
        <v>5585735.3399999999</v>
      </c>
      <c r="O95" s="125">
        <v>5550575.29</v>
      </c>
      <c r="P95" s="125">
        <v>1986040.89</v>
      </c>
      <c r="Q95" s="125">
        <v>303871.34999999998</v>
      </c>
      <c r="R95" s="125">
        <v>3260663.05</v>
      </c>
      <c r="S95" s="125">
        <v>35160.049999999814</v>
      </c>
      <c r="T95" s="130">
        <v>50.39</v>
      </c>
      <c r="U95" s="131" t="s">
        <v>376</v>
      </c>
      <c r="V95" s="26" t="s">
        <v>141</v>
      </c>
      <c r="W95" s="16">
        <f>VLOOKUP(B96,[1]Sheet1!$A:$C,3,FALSE)</f>
        <v>0</v>
      </c>
      <c r="X95" s="16">
        <v>0</v>
      </c>
      <c r="Y95" s="16">
        <v>0</v>
      </c>
      <c r="Z95" s="16">
        <v>0</v>
      </c>
    </row>
    <row r="96" spans="1:26" ht="99" x14ac:dyDescent="0.3">
      <c r="A96" s="13">
        <v>93</v>
      </c>
      <c r="B96" s="19">
        <v>122733</v>
      </c>
      <c r="C96" s="19">
        <v>4652</v>
      </c>
      <c r="D96" s="13">
        <v>2</v>
      </c>
      <c r="E96" s="62" t="s">
        <v>377</v>
      </c>
      <c r="F96" s="13" t="s">
        <v>378</v>
      </c>
      <c r="G96" s="132" t="s">
        <v>379</v>
      </c>
      <c r="H96" s="12" t="s">
        <v>380</v>
      </c>
      <c r="I96" s="12" t="s">
        <v>381</v>
      </c>
      <c r="J96" s="133">
        <v>70</v>
      </c>
      <c r="K96" s="29">
        <v>43160</v>
      </c>
      <c r="L96" s="21">
        <v>43725</v>
      </c>
      <c r="M96" s="29">
        <v>45291</v>
      </c>
      <c r="N96" s="125">
        <v>7310957.3399999999</v>
      </c>
      <c r="O96" s="125">
        <v>6848642.3399999999</v>
      </c>
      <c r="P96" s="125">
        <v>2495958.0699999998</v>
      </c>
      <c r="Q96" s="125">
        <v>440463.1</v>
      </c>
      <c r="R96" s="125">
        <v>3912221.17</v>
      </c>
      <c r="S96" s="125">
        <v>462315</v>
      </c>
      <c r="T96" s="84">
        <v>2.4E-2</v>
      </c>
      <c r="U96" s="134" t="s">
        <v>382</v>
      </c>
      <c r="V96" s="135">
        <v>5</v>
      </c>
      <c r="W96" s="16">
        <f>VLOOKUP(B97,[1]Sheet1!$A:$C,3,FALSE)</f>
        <v>1043.089532</v>
      </c>
      <c r="X96" s="16">
        <v>5600</v>
      </c>
      <c r="Y96" s="16">
        <v>5040</v>
      </c>
      <c r="Z96" s="16">
        <v>4284</v>
      </c>
    </row>
    <row r="97" spans="1:26" ht="379.5" x14ac:dyDescent="0.3">
      <c r="A97" s="13">
        <v>94</v>
      </c>
      <c r="B97" s="136">
        <v>124763</v>
      </c>
      <c r="C97" s="136">
        <v>4686</v>
      </c>
      <c r="D97" s="20">
        <v>2</v>
      </c>
      <c r="E97" s="86" t="s">
        <v>377</v>
      </c>
      <c r="F97" s="20" t="s">
        <v>378</v>
      </c>
      <c r="G97" s="20" t="s">
        <v>383</v>
      </c>
      <c r="H97" s="20" t="s">
        <v>384</v>
      </c>
      <c r="I97" s="13" t="s">
        <v>385</v>
      </c>
      <c r="J97" s="137">
        <v>64</v>
      </c>
      <c r="K97" s="138">
        <v>43191</v>
      </c>
      <c r="L97" s="22">
        <v>43703</v>
      </c>
      <c r="M97" s="138">
        <v>45137</v>
      </c>
      <c r="N97" s="139">
        <v>6990916.5800000001</v>
      </c>
      <c r="O97" s="139">
        <v>6706520.4500000002</v>
      </c>
      <c r="P97" s="139">
        <v>3131306.87</v>
      </c>
      <c r="Q97" s="139">
        <v>552583.52</v>
      </c>
      <c r="R97" s="139">
        <v>3022630.06</v>
      </c>
      <c r="S97" s="139">
        <v>284396.13</v>
      </c>
      <c r="T97" s="140">
        <v>0.43619999999999998</v>
      </c>
      <c r="U97" s="141" t="s">
        <v>386</v>
      </c>
      <c r="V97" s="135">
        <v>5</v>
      </c>
      <c r="W97" s="16">
        <f>VLOOKUP(B98,[1]Sheet1!$A:$C,3,FALSE)</f>
        <v>33217.122518000004</v>
      </c>
      <c r="X97" s="16">
        <v>164015.55000000002</v>
      </c>
      <c r="Y97" s="16">
        <v>164015.55000000002</v>
      </c>
      <c r="Z97" s="16">
        <v>83647.928094796604</v>
      </c>
    </row>
    <row r="98" spans="1:26" ht="82.5" x14ac:dyDescent="0.3">
      <c r="A98" s="13">
        <v>95</v>
      </c>
      <c r="B98" s="19">
        <v>120952</v>
      </c>
      <c r="C98" s="19">
        <v>3848</v>
      </c>
      <c r="D98" s="13">
        <v>3</v>
      </c>
      <c r="E98" s="13" t="s">
        <v>387</v>
      </c>
      <c r="F98" s="13" t="s">
        <v>378</v>
      </c>
      <c r="G98" s="13" t="s">
        <v>388</v>
      </c>
      <c r="H98" s="13" t="s">
        <v>389</v>
      </c>
      <c r="I98" s="13" t="s">
        <v>390</v>
      </c>
      <c r="J98" s="133">
        <v>74</v>
      </c>
      <c r="K98" s="29">
        <v>43061</v>
      </c>
      <c r="L98" s="21">
        <v>43523</v>
      </c>
      <c r="M98" s="29">
        <v>45291</v>
      </c>
      <c r="N98" s="125">
        <v>6215852.25</v>
      </c>
      <c r="O98" s="125">
        <v>5708466.6500000004</v>
      </c>
      <c r="P98" s="125">
        <v>2911317.99</v>
      </c>
      <c r="Q98" s="125">
        <v>513762</v>
      </c>
      <c r="R98" s="125">
        <v>2283386.66</v>
      </c>
      <c r="S98" s="125">
        <v>507385.59999999998</v>
      </c>
      <c r="T98" s="142" t="s">
        <v>391</v>
      </c>
      <c r="U98" s="134" t="s">
        <v>392</v>
      </c>
      <c r="V98" s="135">
        <v>5</v>
      </c>
      <c r="W98" s="16">
        <f>VLOOKUP(B99,[1]Sheet1!$A:$C,3,FALSE)</f>
        <v>512472.33408099995</v>
      </c>
      <c r="X98" s="16">
        <v>2527548.11</v>
      </c>
      <c r="Y98" s="16">
        <v>2527548.11</v>
      </c>
      <c r="Z98" s="16">
        <v>2148415.92</v>
      </c>
    </row>
    <row r="99" spans="1:26" ht="409.5" x14ac:dyDescent="0.3">
      <c r="A99" s="13">
        <v>96</v>
      </c>
      <c r="B99" s="13">
        <v>110257</v>
      </c>
      <c r="C99" s="13">
        <v>4067</v>
      </c>
      <c r="D99" s="13">
        <v>3</v>
      </c>
      <c r="E99" s="13" t="s">
        <v>393</v>
      </c>
      <c r="F99" s="13" t="s">
        <v>378</v>
      </c>
      <c r="G99" s="13" t="s">
        <v>394</v>
      </c>
      <c r="H99" s="13" t="s">
        <v>395</v>
      </c>
      <c r="I99" s="13" t="s">
        <v>396</v>
      </c>
      <c r="J99" s="133">
        <v>76</v>
      </c>
      <c r="K99" s="29">
        <v>42856</v>
      </c>
      <c r="L99" s="21">
        <v>43544</v>
      </c>
      <c r="M99" s="29">
        <v>45169</v>
      </c>
      <c r="N99" s="125">
        <v>6783294.1100000003</v>
      </c>
      <c r="O99" s="125">
        <v>6326845.4500000002</v>
      </c>
      <c r="P99" s="125">
        <v>5487570.0700000003</v>
      </c>
      <c r="Q99" s="125">
        <v>839275.38</v>
      </c>
      <c r="R99" s="125">
        <v>129119.33</v>
      </c>
      <c r="S99" s="125">
        <v>327329.33</v>
      </c>
      <c r="T99" s="142">
        <v>0.65620000000000001</v>
      </c>
      <c r="U99" s="134" t="s">
        <v>397</v>
      </c>
      <c r="V99" s="26">
        <v>5</v>
      </c>
      <c r="W99" s="16">
        <f>VLOOKUP(B100,[1]Sheet1!$A:$C,3,FALSE)</f>
        <v>103985.732556</v>
      </c>
      <c r="X99" s="16">
        <v>510213.58999999997</v>
      </c>
      <c r="Y99" s="16">
        <v>510213.58999999997</v>
      </c>
      <c r="Z99" s="16">
        <v>433681.54</v>
      </c>
    </row>
    <row r="100" spans="1:26" ht="409.5" x14ac:dyDescent="0.3">
      <c r="A100" s="13">
        <v>97</v>
      </c>
      <c r="B100" s="13">
        <v>115375</v>
      </c>
      <c r="C100" s="13">
        <v>3689</v>
      </c>
      <c r="D100" s="13">
        <v>3</v>
      </c>
      <c r="E100" s="13" t="s">
        <v>398</v>
      </c>
      <c r="F100" s="13" t="s">
        <v>378</v>
      </c>
      <c r="G100" s="13" t="s">
        <v>394</v>
      </c>
      <c r="H100" s="13" t="s">
        <v>399</v>
      </c>
      <c r="I100" s="13" t="s">
        <v>400</v>
      </c>
      <c r="J100" s="133">
        <v>81</v>
      </c>
      <c r="K100" s="29">
        <v>42826</v>
      </c>
      <c r="L100" s="21">
        <v>43496</v>
      </c>
      <c r="M100" s="29">
        <v>45291</v>
      </c>
      <c r="N100" s="125">
        <v>5734742.7400000002</v>
      </c>
      <c r="O100" s="125">
        <v>4210532.54</v>
      </c>
      <c r="P100" s="125">
        <v>3578952.66</v>
      </c>
      <c r="Q100" s="125">
        <v>547369.19999999995</v>
      </c>
      <c r="R100" s="125">
        <v>84210.68</v>
      </c>
      <c r="S100" s="125">
        <v>1524210.2</v>
      </c>
      <c r="T100" s="142">
        <v>0.36470000000000002</v>
      </c>
      <c r="U100" s="134" t="s">
        <v>401</v>
      </c>
      <c r="V100" s="26">
        <v>5</v>
      </c>
      <c r="W100" s="16">
        <f>VLOOKUP(B101,[1]Sheet1!$A:$C,3,FALSE)</f>
        <v>692311.26959899999</v>
      </c>
      <c r="X100" s="16">
        <v>3390377.8400000003</v>
      </c>
      <c r="Y100" s="16">
        <v>3390377.84</v>
      </c>
      <c r="Z100" s="16">
        <v>2881821.14</v>
      </c>
    </row>
    <row r="101" spans="1:26" ht="409.5" x14ac:dyDescent="0.3">
      <c r="A101" s="13">
        <v>98</v>
      </c>
      <c r="B101" s="13">
        <v>115401</v>
      </c>
      <c r="C101" s="13">
        <v>2072</v>
      </c>
      <c r="D101" s="13">
        <v>3</v>
      </c>
      <c r="E101" s="13" t="s">
        <v>393</v>
      </c>
      <c r="F101" s="13" t="s">
        <v>378</v>
      </c>
      <c r="G101" s="13" t="s">
        <v>379</v>
      </c>
      <c r="H101" s="13" t="s">
        <v>402</v>
      </c>
      <c r="I101" s="13" t="s">
        <v>403</v>
      </c>
      <c r="J101" s="133">
        <v>113</v>
      </c>
      <c r="K101" s="29">
        <v>41852</v>
      </c>
      <c r="L101" s="21">
        <v>43235</v>
      </c>
      <c r="M101" s="29">
        <v>45291</v>
      </c>
      <c r="N101" s="125">
        <v>6214244.5499999998</v>
      </c>
      <c r="O101" s="125">
        <v>4705155.57</v>
      </c>
      <c r="P101" s="125">
        <v>3999382.24</v>
      </c>
      <c r="Q101" s="125">
        <v>611670.22</v>
      </c>
      <c r="R101" s="125">
        <v>94103.11</v>
      </c>
      <c r="S101" s="125">
        <v>1509088.98</v>
      </c>
      <c r="T101" s="142">
        <v>0.60419999999999996</v>
      </c>
      <c r="U101" s="143" t="s">
        <v>404</v>
      </c>
      <c r="V101" s="26">
        <v>5</v>
      </c>
      <c r="W101" s="16" t="e">
        <f>VLOOKUP(B102,[1]Sheet1!$A:$C,3,FALSE)</f>
        <v>#N/A</v>
      </c>
      <c r="X101" s="16">
        <v>171538.5</v>
      </c>
      <c r="Y101" s="16">
        <v>171538.5</v>
      </c>
      <c r="Z101" s="16">
        <v>145807.72551151755</v>
      </c>
    </row>
    <row r="102" spans="1:26" ht="330" x14ac:dyDescent="0.3">
      <c r="A102" s="13">
        <v>99</v>
      </c>
      <c r="B102" s="13">
        <v>127005</v>
      </c>
      <c r="C102" s="13">
        <v>5384</v>
      </c>
      <c r="D102" s="13">
        <v>3</v>
      </c>
      <c r="E102" s="13" t="s">
        <v>82</v>
      </c>
      <c r="F102" s="13" t="s">
        <v>378</v>
      </c>
      <c r="G102" s="13" t="s">
        <v>383</v>
      </c>
      <c r="H102" s="88" t="s">
        <v>405</v>
      </c>
      <c r="I102" s="88" t="s">
        <v>406</v>
      </c>
      <c r="J102" s="133">
        <v>70</v>
      </c>
      <c r="K102" s="29">
        <v>43160</v>
      </c>
      <c r="L102" s="21">
        <v>43957</v>
      </c>
      <c r="M102" s="29">
        <v>45291</v>
      </c>
      <c r="N102" s="125">
        <v>10386296.439999999</v>
      </c>
      <c r="O102" s="125">
        <v>9576063.9900000002</v>
      </c>
      <c r="P102" s="125">
        <v>8139654.3899999997</v>
      </c>
      <c r="Q102" s="125">
        <v>1244888.25</v>
      </c>
      <c r="R102" s="125">
        <v>191521.35</v>
      </c>
      <c r="S102" s="125">
        <v>810232.45</v>
      </c>
      <c r="T102" s="142">
        <v>3.9600000000000003E-2</v>
      </c>
      <c r="U102" s="134" t="s">
        <v>407</v>
      </c>
      <c r="V102" s="26">
        <v>5</v>
      </c>
      <c r="W102" s="16">
        <f>VLOOKUP(B103,[1]Sheet1!$A:$C,3,FALSE)</f>
        <v>144.64304200000001</v>
      </c>
      <c r="X102" s="16">
        <v>700</v>
      </c>
      <c r="Y102" s="16">
        <v>700</v>
      </c>
      <c r="Z102" s="16">
        <v>595</v>
      </c>
    </row>
    <row r="103" spans="1:26" ht="148.5" x14ac:dyDescent="0.3">
      <c r="A103" s="13">
        <v>100</v>
      </c>
      <c r="B103" s="13">
        <v>121577</v>
      </c>
      <c r="C103" s="13">
        <v>4936</v>
      </c>
      <c r="D103" s="13">
        <v>3</v>
      </c>
      <c r="E103" s="13" t="s">
        <v>82</v>
      </c>
      <c r="F103" s="13" t="s">
        <v>378</v>
      </c>
      <c r="G103" s="13" t="s">
        <v>394</v>
      </c>
      <c r="H103" s="13" t="s">
        <v>408</v>
      </c>
      <c r="I103" s="13" t="s">
        <v>409</v>
      </c>
      <c r="J103" s="133">
        <v>73</v>
      </c>
      <c r="K103" s="29">
        <v>43070</v>
      </c>
      <c r="L103" s="21">
        <v>43778</v>
      </c>
      <c r="M103" s="29">
        <v>45291</v>
      </c>
      <c r="N103" s="125">
        <v>16421385</v>
      </c>
      <c r="O103" s="125">
        <v>16271567.98</v>
      </c>
      <c r="P103" s="125">
        <v>13830832.789999999</v>
      </c>
      <c r="Q103" s="125">
        <v>2115303.81</v>
      </c>
      <c r="R103" s="125">
        <v>325431.38</v>
      </c>
      <c r="S103" s="125">
        <v>149817.35999999999</v>
      </c>
      <c r="T103" s="142">
        <v>0.15</v>
      </c>
      <c r="U103" s="144" t="s">
        <v>410</v>
      </c>
      <c r="V103" s="26">
        <v>5</v>
      </c>
      <c r="W103" s="16">
        <f>VLOOKUP(B104,[1]Sheet1!$A:$C,3,FALSE)</f>
        <v>2631281.1041199998</v>
      </c>
      <c r="X103" s="16">
        <v>12975982.4</v>
      </c>
      <c r="Y103" s="16">
        <v>12975982.4</v>
      </c>
      <c r="Z103" s="16">
        <v>11029585.030000001</v>
      </c>
    </row>
    <row r="104" spans="1:26" ht="132" x14ac:dyDescent="0.3">
      <c r="A104" s="13">
        <v>101</v>
      </c>
      <c r="B104" s="13">
        <v>121438</v>
      </c>
      <c r="C104" s="13">
        <v>4422</v>
      </c>
      <c r="D104" s="13">
        <v>3</v>
      </c>
      <c r="E104" s="13" t="s">
        <v>411</v>
      </c>
      <c r="F104" s="13" t="s">
        <v>378</v>
      </c>
      <c r="G104" s="13" t="s">
        <v>394</v>
      </c>
      <c r="H104" s="13" t="s">
        <v>412</v>
      </c>
      <c r="I104" s="13" t="s">
        <v>409</v>
      </c>
      <c r="J104" s="133">
        <v>99</v>
      </c>
      <c r="K104" s="29">
        <v>42285</v>
      </c>
      <c r="L104" s="21">
        <v>43640</v>
      </c>
      <c r="M104" s="29">
        <v>45291</v>
      </c>
      <c r="N104" s="125">
        <v>57217241.469999999</v>
      </c>
      <c r="O104" s="125">
        <v>44488038.57</v>
      </c>
      <c r="P104" s="125">
        <v>37814832.799999997</v>
      </c>
      <c r="Q104" s="125">
        <v>5783444.9900000002</v>
      </c>
      <c r="R104" s="125">
        <v>889760.78</v>
      </c>
      <c r="S104" s="125">
        <v>11473241.470000001</v>
      </c>
      <c r="T104" s="142">
        <v>0.37</v>
      </c>
      <c r="U104" s="134" t="s">
        <v>413</v>
      </c>
      <c r="V104" s="26">
        <v>5</v>
      </c>
      <c r="W104" s="16" t="e">
        <f>VLOOKUP(B105,[1]Sheet1!$A:$C,3,FALSE)</f>
        <v>#N/A</v>
      </c>
      <c r="X104" s="16">
        <v>111877.26</v>
      </c>
      <c r="Y104" s="16">
        <v>111877.26</v>
      </c>
      <c r="Z104" s="16">
        <v>95095.67</v>
      </c>
    </row>
    <row r="105" spans="1:26" ht="115.5" x14ac:dyDescent="0.3">
      <c r="A105" s="13">
        <v>102</v>
      </c>
      <c r="B105" s="13">
        <v>121550</v>
      </c>
      <c r="C105" s="13">
        <v>4585</v>
      </c>
      <c r="D105" s="13">
        <v>3</v>
      </c>
      <c r="E105" s="13" t="s">
        <v>411</v>
      </c>
      <c r="F105" s="13" t="s">
        <v>378</v>
      </c>
      <c r="G105" s="13" t="s">
        <v>379</v>
      </c>
      <c r="H105" s="13" t="s">
        <v>414</v>
      </c>
      <c r="I105" s="13" t="s">
        <v>415</v>
      </c>
      <c r="J105" s="133">
        <v>99</v>
      </c>
      <c r="K105" s="29">
        <v>42014</v>
      </c>
      <c r="L105" s="21">
        <v>43665</v>
      </c>
      <c r="M105" s="29">
        <v>45291</v>
      </c>
      <c r="N105" s="125">
        <v>28488638.91</v>
      </c>
      <c r="O105" s="125">
        <v>26505440.329999998</v>
      </c>
      <c r="P105" s="125">
        <v>22529624.280000001</v>
      </c>
      <c r="Q105" s="125">
        <v>3445707.25</v>
      </c>
      <c r="R105" s="125">
        <v>530108.80000000005</v>
      </c>
      <c r="S105" s="125">
        <v>299992.38</v>
      </c>
      <c r="T105" s="142">
        <v>6.7900000000000002E-2</v>
      </c>
      <c r="U105" s="134" t="s">
        <v>416</v>
      </c>
      <c r="V105" s="26">
        <v>5</v>
      </c>
      <c r="W105" s="16">
        <f>VLOOKUP(B106,[1]Sheet1!$A:$C,3,FALSE)</f>
        <v>31214.244471000002</v>
      </c>
      <c r="X105" s="16">
        <v>150882.73000000001</v>
      </c>
      <c r="Y105" s="16">
        <v>150882.73000000001</v>
      </c>
      <c r="Z105" s="16">
        <v>128250.32</v>
      </c>
    </row>
    <row r="106" spans="1:26" ht="66" x14ac:dyDescent="0.3">
      <c r="A106" s="13">
        <v>103</v>
      </c>
      <c r="B106" s="13">
        <v>120881</v>
      </c>
      <c r="C106" s="13">
        <v>4600</v>
      </c>
      <c r="D106" s="13">
        <v>3</v>
      </c>
      <c r="E106" s="13" t="s">
        <v>411</v>
      </c>
      <c r="F106" s="20" t="s">
        <v>378</v>
      </c>
      <c r="G106" s="13" t="s">
        <v>379</v>
      </c>
      <c r="H106" s="13" t="s">
        <v>417</v>
      </c>
      <c r="I106" s="13" t="s">
        <v>415</v>
      </c>
      <c r="J106" s="133">
        <v>99</v>
      </c>
      <c r="K106" s="29">
        <v>42014</v>
      </c>
      <c r="L106" s="21">
        <v>43684</v>
      </c>
      <c r="M106" s="29">
        <v>45291</v>
      </c>
      <c r="N106" s="125">
        <v>47741459.140000001</v>
      </c>
      <c r="O106" s="125">
        <v>45737431.219999999</v>
      </c>
      <c r="P106" s="125">
        <v>38876816.539999999</v>
      </c>
      <c r="Q106" s="125">
        <v>5945866.0499999998</v>
      </c>
      <c r="R106" s="125">
        <v>914748.63</v>
      </c>
      <c r="S106" s="125">
        <v>320821.71999999997</v>
      </c>
      <c r="T106" s="142">
        <v>0.01</v>
      </c>
      <c r="U106" s="134" t="s">
        <v>418</v>
      </c>
      <c r="V106" s="26">
        <v>5</v>
      </c>
      <c r="W106" s="16">
        <f>VLOOKUP(B107,[1]Sheet1!$A:$C,3,FALSE)</f>
        <v>55566.934800999996</v>
      </c>
      <c r="X106" s="16">
        <v>345878.28</v>
      </c>
      <c r="Y106" s="16">
        <v>345878.28</v>
      </c>
      <c r="Z106" s="16">
        <v>293996.56</v>
      </c>
    </row>
    <row r="107" spans="1:26" ht="409.5" x14ac:dyDescent="0.3">
      <c r="A107" s="13">
        <v>104</v>
      </c>
      <c r="B107" s="13">
        <v>119358</v>
      </c>
      <c r="C107" s="13">
        <v>4731</v>
      </c>
      <c r="D107" s="13">
        <v>3</v>
      </c>
      <c r="E107" s="13" t="s">
        <v>411</v>
      </c>
      <c r="F107" s="20" t="s">
        <v>378</v>
      </c>
      <c r="G107" s="13" t="s">
        <v>388</v>
      </c>
      <c r="H107" s="13" t="s">
        <v>419</v>
      </c>
      <c r="I107" s="13" t="s">
        <v>390</v>
      </c>
      <c r="J107" s="133">
        <v>99</v>
      </c>
      <c r="K107" s="29">
        <v>42296</v>
      </c>
      <c r="L107" s="21">
        <v>43742</v>
      </c>
      <c r="M107" s="29">
        <v>45291</v>
      </c>
      <c r="N107" s="125">
        <v>44257974.450000003</v>
      </c>
      <c r="O107" s="125">
        <v>41718336.450000003</v>
      </c>
      <c r="P107" s="125">
        <v>35120587.450000003</v>
      </c>
      <c r="Q107" s="125">
        <v>5771383</v>
      </c>
      <c r="R107" s="125">
        <v>826366</v>
      </c>
      <c r="S107" s="125">
        <v>2539638.75</v>
      </c>
      <c r="T107" s="142" t="s">
        <v>420</v>
      </c>
      <c r="U107" s="134" t="s">
        <v>421</v>
      </c>
      <c r="V107" s="26">
        <v>5</v>
      </c>
      <c r="W107" s="16">
        <f>VLOOKUP(B108,[1]Sheet1!$A:$C,3,FALSE)</f>
        <v>235538.85921200001</v>
      </c>
      <c r="X107" s="16">
        <v>1138127.44</v>
      </c>
      <c r="Y107" s="16">
        <v>1138127.44</v>
      </c>
      <c r="Z107" s="16">
        <v>967408.34</v>
      </c>
    </row>
    <row r="108" spans="1:26" ht="148.5" x14ac:dyDescent="0.3">
      <c r="A108" s="13">
        <v>105</v>
      </c>
      <c r="B108" s="13">
        <v>119359</v>
      </c>
      <c r="C108" s="13">
        <v>5003</v>
      </c>
      <c r="D108" s="13">
        <v>3</v>
      </c>
      <c r="E108" s="13" t="s">
        <v>411</v>
      </c>
      <c r="F108" s="20" t="s">
        <v>378</v>
      </c>
      <c r="G108" s="13" t="s">
        <v>388</v>
      </c>
      <c r="H108" s="13" t="s">
        <v>422</v>
      </c>
      <c r="I108" s="13" t="s">
        <v>390</v>
      </c>
      <c r="J108" s="133">
        <v>99</v>
      </c>
      <c r="K108" s="29">
        <v>42296</v>
      </c>
      <c r="L108" s="21">
        <v>43815</v>
      </c>
      <c r="M108" s="29">
        <v>45291</v>
      </c>
      <c r="N108" s="125">
        <v>45743990.640000001</v>
      </c>
      <c r="O108" s="125">
        <v>43572442.310000002</v>
      </c>
      <c r="P108" s="125">
        <v>37036575.979999997</v>
      </c>
      <c r="Q108" s="125">
        <v>5664417.4800000004</v>
      </c>
      <c r="R108" s="125">
        <v>3042997.18</v>
      </c>
      <c r="S108" s="125">
        <v>2171548.33</v>
      </c>
      <c r="T108" s="142" t="s">
        <v>423</v>
      </c>
      <c r="U108" s="134" t="s">
        <v>424</v>
      </c>
      <c r="V108" s="26">
        <v>5</v>
      </c>
      <c r="W108" s="16">
        <f>VLOOKUP(B109,[1]Sheet1!$A:$C,3,FALSE)</f>
        <v>338302.23935500003</v>
      </c>
      <c r="X108" s="16">
        <v>1634662.31</v>
      </c>
      <c r="Y108" s="16">
        <v>1634662.31</v>
      </c>
      <c r="Z108" s="16">
        <v>1389462.9668913917</v>
      </c>
    </row>
    <row r="109" spans="1:26" ht="280.5" x14ac:dyDescent="0.3">
      <c r="A109" s="13">
        <v>106</v>
      </c>
      <c r="B109" s="13">
        <v>119360</v>
      </c>
      <c r="C109" s="13">
        <v>5034</v>
      </c>
      <c r="D109" s="13">
        <v>3</v>
      </c>
      <c r="E109" s="13" t="s">
        <v>411</v>
      </c>
      <c r="F109" s="20" t="s">
        <v>378</v>
      </c>
      <c r="G109" s="13" t="s">
        <v>388</v>
      </c>
      <c r="H109" s="13" t="s">
        <v>425</v>
      </c>
      <c r="I109" s="13" t="s">
        <v>390</v>
      </c>
      <c r="J109" s="133">
        <v>99</v>
      </c>
      <c r="K109" s="29">
        <v>42296</v>
      </c>
      <c r="L109" s="21">
        <v>43822</v>
      </c>
      <c r="M109" s="29">
        <v>45291</v>
      </c>
      <c r="N109" s="125">
        <v>45737226.729999997</v>
      </c>
      <c r="O109" s="125">
        <v>42978766.130000003</v>
      </c>
      <c r="P109" s="125">
        <v>35587239.549999997</v>
      </c>
      <c r="Q109" s="125">
        <v>3618217.92</v>
      </c>
      <c r="R109" s="125">
        <v>3618217.92</v>
      </c>
      <c r="S109" s="125">
        <v>2758460.6</v>
      </c>
      <c r="T109" s="142" t="s">
        <v>426</v>
      </c>
      <c r="U109" s="134" t="s">
        <v>427</v>
      </c>
      <c r="V109" s="26">
        <v>5</v>
      </c>
      <c r="W109" s="16">
        <f>VLOOKUP(B110,[1]Sheet1!$A:$C,3,FALSE)</f>
        <v>0</v>
      </c>
      <c r="X109" s="16">
        <v>0</v>
      </c>
      <c r="Y109" s="16">
        <v>0</v>
      </c>
      <c r="Z109" s="16">
        <v>0</v>
      </c>
    </row>
    <row r="110" spans="1:26" ht="49.5" x14ac:dyDescent="0.3">
      <c r="A110" s="13">
        <v>107</v>
      </c>
      <c r="B110" s="13">
        <v>124164</v>
      </c>
      <c r="C110" s="13">
        <v>5799</v>
      </c>
      <c r="D110" s="13">
        <v>3</v>
      </c>
      <c r="E110" s="13" t="s">
        <v>411</v>
      </c>
      <c r="F110" s="20" t="s">
        <v>378</v>
      </c>
      <c r="G110" s="13" t="s">
        <v>379</v>
      </c>
      <c r="H110" s="13" t="s">
        <v>428</v>
      </c>
      <c r="I110" s="12" t="s">
        <v>429</v>
      </c>
      <c r="J110" s="133">
        <v>97</v>
      </c>
      <c r="K110" s="29">
        <v>42311</v>
      </c>
      <c r="L110" s="21">
        <v>44047</v>
      </c>
      <c r="M110" s="29">
        <v>45260</v>
      </c>
      <c r="N110" s="125">
        <v>33123274.32</v>
      </c>
      <c r="O110" s="125">
        <v>30512326.260000002</v>
      </c>
      <c r="P110" s="125">
        <v>25935477.309999999</v>
      </c>
      <c r="Q110" s="125">
        <v>3966602.39</v>
      </c>
      <c r="R110" s="125">
        <v>610236.56000000006</v>
      </c>
      <c r="S110" s="125">
        <v>2610948.06</v>
      </c>
      <c r="T110" s="142">
        <v>0.15</v>
      </c>
      <c r="U110" s="144" t="s">
        <v>430</v>
      </c>
      <c r="V110" s="26">
        <v>5</v>
      </c>
      <c r="W110" s="16">
        <f>VLOOKUP(B111,[1]Sheet1!$A:$C,3,FALSE)</f>
        <v>283337.07794799999</v>
      </c>
      <c r="X110" s="16">
        <v>1378403.32</v>
      </c>
      <c r="Y110" s="16">
        <v>1378403.32</v>
      </c>
      <c r="Z110" s="16">
        <v>1171642.8399999999</v>
      </c>
    </row>
    <row r="111" spans="1:26" ht="165" x14ac:dyDescent="0.3">
      <c r="A111" s="13">
        <v>108</v>
      </c>
      <c r="B111" s="13">
        <v>121926</v>
      </c>
      <c r="C111" s="13">
        <v>4848</v>
      </c>
      <c r="D111" s="13">
        <v>3</v>
      </c>
      <c r="E111" s="13" t="s">
        <v>411</v>
      </c>
      <c r="F111" s="20" t="s">
        <v>378</v>
      </c>
      <c r="G111" s="13" t="s">
        <v>394</v>
      </c>
      <c r="H111" s="13" t="s">
        <v>431</v>
      </c>
      <c r="I111" s="12" t="s">
        <v>432</v>
      </c>
      <c r="J111" s="133">
        <v>86</v>
      </c>
      <c r="K111" s="29">
        <v>42644</v>
      </c>
      <c r="L111" s="21">
        <v>43766</v>
      </c>
      <c r="M111" s="29">
        <v>45260</v>
      </c>
      <c r="N111" s="125">
        <v>48238312</v>
      </c>
      <c r="O111" s="125">
        <v>41308769</v>
      </c>
      <c r="P111" s="125">
        <v>35112454</v>
      </c>
      <c r="Q111" s="125">
        <v>5370140</v>
      </c>
      <c r="R111" s="125">
        <v>826175</v>
      </c>
      <c r="S111" s="125">
        <v>6929542.5899999999</v>
      </c>
      <c r="T111" s="142">
        <v>0.15</v>
      </c>
      <c r="U111" s="144" t="s">
        <v>433</v>
      </c>
      <c r="V111" s="26">
        <v>5</v>
      </c>
      <c r="W111" s="16" t="e">
        <f>VLOOKUP(B112,[1]Sheet1!$A:$C,3,FALSE)</f>
        <v>#N/A</v>
      </c>
      <c r="X111" s="16">
        <v>185534.03</v>
      </c>
      <c r="Y111" s="16">
        <v>185534.03</v>
      </c>
      <c r="Z111" s="16">
        <v>157703.93912555743</v>
      </c>
    </row>
    <row r="112" spans="1:26" ht="409.5" x14ac:dyDescent="0.3">
      <c r="A112" s="13">
        <v>109</v>
      </c>
      <c r="B112" s="13">
        <v>126994</v>
      </c>
      <c r="C112" s="13">
        <v>5156</v>
      </c>
      <c r="D112" s="13">
        <v>4</v>
      </c>
      <c r="E112" s="13" t="s">
        <v>91</v>
      </c>
      <c r="F112" s="20" t="s">
        <v>378</v>
      </c>
      <c r="G112" s="13" t="s">
        <v>388</v>
      </c>
      <c r="H112" s="13" t="s">
        <v>434</v>
      </c>
      <c r="I112" s="13" t="s">
        <v>435</v>
      </c>
      <c r="J112" s="133">
        <v>65</v>
      </c>
      <c r="K112" s="29">
        <v>43313</v>
      </c>
      <c r="L112" s="21">
        <v>43899</v>
      </c>
      <c r="M112" s="29">
        <v>45291</v>
      </c>
      <c r="N112" s="125">
        <v>8137245.3399999999</v>
      </c>
      <c r="O112" s="125">
        <v>7127377.9000000004</v>
      </c>
      <c r="P112" s="125">
        <v>6058271.2400000002</v>
      </c>
      <c r="Q112" s="125">
        <v>926559.1</v>
      </c>
      <c r="R112" s="125">
        <v>1152415</v>
      </c>
      <c r="S112" s="125">
        <v>1009867.44</v>
      </c>
      <c r="T112" s="142">
        <v>4.0500000000000001E-2</v>
      </c>
      <c r="U112" s="134" t="s">
        <v>436</v>
      </c>
      <c r="V112" s="135">
        <v>5</v>
      </c>
      <c r="W112" s="16" t="e">
        <f>VLOOKUP(B113,[1]Sheet1!$A:$C,3,FALSE)</f>
        <v>#N/A</v>
      </c>
      <c r="X112" s="16">
        <v>103216.65000000001</v>
      </c>
      <c r="Y112" s="16">
        <v>103216.65</v>
      </c>
      <c r="Z112" s="16">
        <v>87734.162500000006</v>
      </c>
    </row>
    <row r="113" spans="1:26" ht="409.5" x14ac:dyDescent="0.3">
      <c r="A113" s="13">
        <v>110</v>
      </c>
      <c r="B113" s="13">
        <v>126995</v>
      </c>
      <c r="C113" s="13">
        <v>5154</v>
      </c>
      <c r="D113" s="13">
        <v>4</v>
      </c>
      <c r="E113" s="13" t="s">
        <v>91</v>
      </c>
      <c r="F113" s="20" t="s">
        <v>378</v>
      </c>
      <c r="G113" s="13" t="s">
        <v>388</v>
      </c>
      <c r="H113" s="13" t="s">
        <v>437</v>
      </c>
      <c r="I113" s="13" t="s">
        <v>435</v>
      </c>
      <c r="J113" s="133">
        <v>65</v>
      </c>
      <c r="K113" s="29">
        <v>43313</v>
      </c>
      <c r="L113" s="21">
        <v>43899</v>
      </c>
      <c r="M113" s="29">
        <v>45291</v>
      </c>
      <c r="N113" s="125">
        <v>3828799.94</v>
      </c>
      <c r="O113" s="125">
        <v>3388697.53</v>
      </c>
      <c r="P113" s="125">
        <v>2880392.92</v>
      </c>
      <c r="Q113" s="125">
        <v>440530.66</v>
      </c>
      <c r="R113" s="125">
        <v>507876.36</v>
      </c>
      <c r="S113" s="125">
        <v>440102.41</v>
      </c>
      <c r="T113" s="142">
        <v>3.95E-2</v>
      </c>
      <c r="U113" s="134" t="s">
        <v>438</v>
      </c>
      <c r="V113" s="135">
        <v>5</v>
      </c>
      <c r="W113" s="16" t="e">
        <f>VLOOKUP(B114,[1]Sheet1!$A:$C,3,FALSE)</f>
        <v>#N/A</v>
      </c>
      <c r="X113" s="16">
        <v>584646.15749999997</v>
      </c>
      <c r="Y113" s="16">
        <v>584646.15749999997</v>
      </c>
      <c r="Z113" s="16">
        <v>496949.23513671866</v>
      </c>
    </row>
    <row r="114" spans="1:26" ht="82.5" x14ac:dyDescent="0.3">
      <c r="A114" s="13">
        <v>111</v>
      </c>
      <c r="B114" s="13">
        <v>127411</v>
      </c>
      <c r="C114" s="13">
        <v>5167</v>
      </c>
      <c r="D114" s="13">
        <v>4</v>
      </c>
      <c r="E114" s="13" t="s">
        <v>91</v>
      </c>
      <c r="F114" s="20" t="s">
        <v>378</v>
      </c>
      <c r="G114" s="13" t="s">
        <v>388</v>
      </c>
      <c r="H114" s="13" t="s">
        <v>439</v>
      </c>
      <c r="I114" s="12" t="s">
        <v>435</v>
      </c>
      <c r="J114" s="133">
        <v>62</v>
      </c>
      <c r="K114" s="29">
        <v>43313</v>
      </c>
      <c r="L114" s="21">
        <v>43899</v>
      </c>
      <c r="M114" s="29">
        <v>45199</v>
      </c>
      <c r="N114" s="125">
        <v>32159144.66</v>
      </c>
      <c r="O114" s="125">
        <v>31973196.629999999</v>
      </c>
      <c r="P114" s="125">
        <v>27177217.129999999</v>
      </c>
      <c r="Q114" s="125">
        <v>4156515.57</v>
      </c>
      <c r="R114" s="125">
        <v>825447.96</v>
      </c>
      <c r="S114" s="125">
        <v>185948.03</v>
      </c>
      <c r="T114" s="142" t="s">
        <v>440</v>
      </c>
      <c r="U114" s="134" t="s">
        <v>441</v>
      </c>
      <c r="V114" s="135">
        <v>5</v>
      </c>
      <c r="W114" s="16" t="e">
        <f>VLOOKUP(B115,[1]Sheet1!$A:$C,3,FALSE)</f>
        <v>#N/A</v>
      </c>
      <c r="X114" s="16">
        <v>818309.62</v>
      </c>
      <c r="Y114" s="16">
        <v>818309.62</v>
      </c>
      <c r="Z114" s="16">
        <v>695563.16919289739</v>
      </c>
    </row>
    <row r="115" spans="1:26" ht="409.5" x14ac:dyDescent="0.3">
      <c r="A115" s="13">
        <v>112</v>
      </c>
      <c r="B115" s="13">
        <v>129526</v>
      </c>
      <c r="C115" s="13">
        <v>5152</v>
      </c>
      <c r="D115" s="13">
        <v>4</v>
      </c>
      <c r="E115" s="13" t="s">
        <v>91</v>
      </c>
      <c r="F115" s="20" t="s">
        <v>378</v>
      </c>
      <c r="G115" s="13" t="s">
        <v>383</v>
      </c>
      <c r="H115" s="13" t="s">
        <v>442</v>
      </c>
      <c r="I115" s="13" t="s">
        <v>443</v>
      </c>
      <c r="J115" s="133">
        <v>67</v>
      </c>
      <c r="K115" s="29">
        <v>43252</v>
      </c>
      <c r="L115" s="21">
        <v>43895</v>
      </c>
      <c r="M115" s="29">
        <v>45291</v>
      </c>
      <c r="N115" s="125">
        <v>49437378.659999996</v>
      </c>
      <c r="O115" s="125">
        <v>49315247.289999999</v>
      </c>
      <c r="P115" s="125">
        <v>41914960.189999998</v>
      </c>
      <c r="Q115" s="125">
        <v>6410982.1500000004</v>
      </c>
      <c r="R115" s="125">
        <v>1108436.32</v>
      </c>
      <c r="S115" s="125">
        <v>122131.37</v>
      </c>
      <c r="T115" s="142">
        <v>1.5900000000000001E-2</v>
      </c>
      <c r="U115" s="145" t="s">
        <v>444</v>
      </c>
      <c r="V115" s="135">
        <v>5</v>
      </c>
      <c r="W115" s="16" t="e">
        <f>VLOOKUP(B116,[1]Sheet1!$A:$C,3,FALSE)</f>
        <v>#N/A</v>
      </c>
      <c r="X115" s="16">
        <v>1718433.1625000001</v>
      </c>
      <c r="Y115" s="16">
        <v>1718433.1624999999</v>
      </c>
      <c r="Z115" s="16">
        <v>1460668.1902316187</v>
      </c>
    </row>
    <row r="116" spans="1:26" ht="82.5" x14ac:dyDescent="0.3">
      <c r="A116" s="13">
        <v>113</v>
      </c>
      <c r="B116" s="13">
        <v>125328</v>
      </c>
      <c r="C116" s="13">
        <v>5068</v>
      </c>
      <c r="D116" s="13">
        <v>4</v>
      </c>
      <c r="E116" s="13" t="s">
        <v>91</v>
      </c>
      <c r="F116" s="13" t="s">
        <v>378</v>
      </c>
      <c r="G116" s="13" t="s">
        <v>394</v>
      </c>
      <c r="H116" s="13" t="s">
        <v>445</v>
      </c>
      <c r="I116" s="13" t="s">
        <v>446</v>
      </c>
      <c r="J116" s="133">
        <v>93</v>
      </c>
      <c r="K116" s="29">
        <v>42472</v>
      </c>
      <c r="L116" s="21">
        <v>43886</v>
      </c>
      <c r="M116" s="29">
        <v>45291</v>
      </c>
      <c r="N116" s="125">
        <v>81470449.530000001</v>
      </c>
      <c r="O116" s="125">
        <v>77297643.129999995</v>
      </c>
      <c r="P116" s="125">
        <v>65702996.68</v>
      </c>
      <c r="Q116" s="125">
        <v>10048693.6</v>
      </c>
      <c r="R116" s="125">
        <v>5718759.25</v>
      </c>
      <c r="S116" s="125">
        <v>4172806.4</v>
      </c>
      <c r="T116" s="142">
        <v>2.5000000000000001E-2</v>
      </c>
      <c r="U116" s="144" t="s">
        <v>447</v>
      </c>
      <c r="V116" s="135">
        <v>5</v>
      </c>
      <c r="W116" s="16" t="e">
        <f>VLOOKUP(B117,[1]Sheet1!$A:$C,3,FALSE)</f>
        <v>#N/A</v>
      </c>
      <c r="X116" s="16">
        <v>677389.35250000004</v>
      </c>
      <c r="Y116" s="16">
        <v>677389.35250000004</v>
      </c>
      <c r="Z116" s="16">
        <v>575780.95330637146</v>
      </c>
    </row>
    <row r="117" spans="1:26" ht="181.5" x14ac:dyDescent="0.3">
      <c r="A117" s="13">
        <v>114</v>
      </c>
      <c r="B117" s="12">
        <v>127257</v>
      </c>
      <c r="C117" s="12">
        <v>5165</v>
      </c>
      <c r="D117" s="12">
        <v>4</v>
      </c>
      <c r="E117" s="12" t="s">
        <v>91</v>
      </c>
      <c r="F117" s="12" t="s">
        <v>378</v>
      </c>
      <c r="G117" s="12" t="s">
        <v>394</v>
      </c>
      <c r="H117" s="12" t="s">
        <v>448</v>
      </c>
      <c r="I117" s="12" t="s">
        <v>446</v>
      </c>
      <c r="J117" s="133">
        <v>93</v>
      </c>
      <c r="K117" s="29">
        <v>42837</v>
      </c>
      <c r="L117" s="29">
        <v>43886</v>
      </c>
      <c r="M117" s="29">
        <v>45291</v>
      </c>
      <c r="N117" s="125">
        <v>64217774.880000003</v>
      </c>
      <c r="O117" s="125">
        <v>64145009.390000001</v>
      </c>
      <c r="P117" s="125">
        <v>54523258</v>
      </c>
      <c r="Q117" s="125">
        <v>8338851.21</v>
      </c>
      <c r="R117" s="125">
        <v>1355665.49</v>
      </c>
      <c r="S117" s="125">
        <v>72765.490000000005</v>
      </c>
      <c r="T117" s="142">
        <v>0.02</v>
      </c>
      <c r="U117" s="144" t="s">
        <v>449</v>
      </c>
      <c r="V117" s="135">
        <v>5</v>
      </c>
      <c r="W117" s="16" t="e">
        <f>VLOOKUP(B118,[1]Sheet1!$A:$C,3,FALSE)</f>
        <v>#N/A</v>
      </c>
      <c r="X117" s="16">
        <v>0</v>
      </c>
      <c r="Y117" s="16">
        <v>0</v>
      </c>
      <c r="Z117" s="16">
        <v>0</v>
      </c>
    </row>
    <row r="118" spans="1:26" ht="409.5" x14ac:dyDescent="0.3">
      <c r="A118" s="13">
        <v>115</v>
      </c>
      <c r="B118" s="13">
        <v>127574</v>
      </c>
      <c r="C118" s="13">
        <v>5370</v>
      </c>
      <c r="D118" s="13">
        <v>4</v>
      </c>
      <c r="E118" s="13" t="s">
        <v>91</v>
      </c>
      <c r="F118" s="20" t="s">
        <v>378</v>
      </c>
      <c r="G118" s="13" t="s">
        <v>383</v>
      </c>
      <c r="H118" s="13" t="s">
        <v>450</v>
      </c>
      <c r="I118" s="13" t="s">
        <v>443</v>
      </c>
      <c r="J118" s="133">
        <v>87</v>
      </c>
      <c r="K118" s="29">
        <v>42661</v>
      </c>
      <c r="L118" s="21">
        <v>43957</v>
      </c>
      <c r="M118" s="29">
        <v>45291</v>
      </c>
      <c r="N118" s="125">
        <v>31837958.789999999</v>
      </c>
      <c r="O118" s="125">
        <v>26112659.649999999</v>
      </c>
      <c r="P118" s="125">
        <v>22195760.690000001</v>
      </c>
      <c r="Q118" s="125">
        <v>3394645.76</v>
      </c>
      <c r="R118" s="125">
        <v>522253.2</v>
      </c>
      <c r="S118" s="125">
        <v>5725299.1399999997</v>
      </c>
      <c r="T118" s="142">
        <v>7.9000000000000008E-3</v>
      </c>
      <c r="U118" s="145" t="s">
        <v>451</v>
      </c>
      <c r="V118" s="135">
        <v>5</v>
      </c>
      <c r="W118" s="16">
        <f>VLOOKUP(B119,[1]Sheet1!$A:$C,3,FALSE)</f>
        <v>352670.25102700019</v>
      </c>
      <c r="X118" s="16">
        <v>1740955.7805000003</v>
      </c>
      <c r="Y118" s="16">
        <v>1740955.7804999999</v>
      </c>
      <c r="Z118" s="16">
        <v>1479812.4126809696</v>
      </c>
    </row>
    <row r="119" spans="1:26" ht="409.5" x14ac:dyDescent="0.3">
      <c r="A119" s="13">
        <v>116</v>
      </c>
      <c r="B119" s="13">
        <v>129474</v>
      </c>
      <c r="C119" s="13">
        <v>5716</v>
      </c>
      <c r="D119" s="13">
        <v>4</v>
      </c>
      <c r="E119" s="13" t="s">
        <v>91</v>
      </c>
      <c r="F119" s="20" t="s">
        <v>378</v>
      </c>
      <c r="G119" s="13" t="s">
        <v>452</v>
      </c>
      <c r="H119" s="13" t="s">
        <v>453</v>
      </c>
      <c r="I119" s="13" t="s">
        <v>454</v>
      </c>
      <c r="J119" s="133">
        <v>106</v>
      </c>
      <c r="K119" s="29">
        <v>41640</v>
      </c>
      <c r="L119" s="21">
        <v>44022</v>
      </c>
      <c r="M119" s="29">
        <v>45199</v>
      </c>
      <c r="N119" s="125">
        <v>127202904.33</v>
      </c>
      <c r="O119" s="125">
        <v>112207471.03</v>
      </c>
      <c r="P119" s="125">
        <v>95376350.340000004</v>
      </c>
      <c r="Q119" s="125">
        <v>14586971.289999999</v>
      </c>
      <c r="R119" s="125">
        <v>2244149.4</v>
      </c>
      <c r="S119" s="125">
        <f>N119-O119</f>
        <v>14995433.299999997</v>
      </c>
      <c r="T119" s="142">
        <v>2.41E-2</v>
      </c>
      <c r="U119" s="144" t="s">
        <v>455</v>
      </c>
      <c r="V119" s="135">
        <v>5</v>
      </c>
      <c r="W119" s="16" t="e">
        <f>VLOOKUP(B120,[1]Sheet1!$A:$C,3,FALSE)</f>
        <v>#N/A</v>
      </c>
      <c r="X119" s="16">
        <v>1088351.3819999998</v>
      </c>
      <c r="Y119" s="16">
        <v>1088351.382</v>
      </c>
      <c r="Z119" s="16">
        <v>925098.68298136257</v>
      </c>
    </row>
    <row r="120" spans="1:26" ht="409.5" x14ac:dyDescent="0.3">
      <c r="A120" s="13">
        <v>117</v>
      </c>
      <c r="B120" s="13">
        <v>127179</v>
      </c>
      <c r="C120" s="13">
        <v>5763</v>
      </c>
      <c r="D120" s="13">
        <v>4</v>
      </c>
      <c r="E120" s="13" t="s">
        <v>91</v>
      </c>
      <c r="F120" s="20" t="s">
        <v>378</v>
      </c>
      <c r="G120" s="13" t="s">
        <v>379</v>
      </c>
      <c r="H120" s="13" t="s">
        <v>456</v>
      </c>
      <c r="I120" s="12" t="s">
        <v>403</v>
      </c>
      <c r="J120" s="133">
        <v>72</v>
      </c>
      <c r="K120" s="29">
        <v>43101</v>
      </c>
      <c r="L120" s="21">
        <v>44033</v>
      </c>
      <c r="M120" s="29">
        <v>45291</v>
      </c>
      <c r="N120" s="125">
        <v>151745599.80000001</v>
      </c>
      <c r="O120" s="125">
        <v>114359999.98999999</v>
      </c>
      <c r="P120" s="125">
        <v>97206000.019999996</v>
      </c>
      <c r="Q120" s="125">
        <v>14866799.970000001</v>
      </c>
      <c r="R120" s="125">
        <v>2287200</v>
      </c>
      <c r="S120" s="125">
        <v>37385599.810000002</v>
      </c>
      <c r="T120" s="142">
        <v>0.32540000000000002</v>
      </c>
      <c r="U120" s="144" t="s">
        <v>457</v>
      </c>
      <c r="V120" s="135">
        <v>5</v>
      </c>
      <c r="W120" s="16">
        <f>VLOOKUP(B121,[1]Sheet1!$A:$C,3,FALSE)</f>
        <v>50796.221773000012</v>
      </c>
      <c r="X120" s="16">
        <v>249139.44</v>
      </c>
      <c r="Y120" s="16">
        <v>249139.44</v>
      </c>
      <c r="Z120" s="16">
        <v>211768.52511913161</v>
      </c>
    </row>
    <row r="121" spans="1:26" ht="297" x14ac:dyDescent="0.3">
      <c r="A121" s="13">
        <v>118</v>
      </c>
      <c r="B121" s="12">
        <v>127412</v>
      </c>
      <c r="C121" s="12">
        <v>5564</v>
      </c>
      <c r="D121" s="12">
        <v>4</v>
      </c>
      <c r="E121" s="12" t="s">
        <v>91</v>
      </c>
      <c r="F121" s="12" t="s">
        <v>378</v>
      </c>
      <c r="G121" s="12" t="s">
        <v>388</v>
      </c>
      <c r="H121" s="12" t="s">
        <v>458</v>
      </c>
      <c r="I121" s="12" t="s">
        <v>435</v>
      </c>
      <c r="J121" s="133">
        <v>65</v>
      </c>
      <c r="K121" s="29">
        <v>43313</v>
      </c>
      <c r="L121" s="29">
        <v>43978</v>
      </c>
      <c r="M121" s="29">
        <v>45291</v>
      </c>
      <c r="N121" s="125">
        <v>16066631.640000001</v>
      </c>
      <c r="O121" s="125">
        <v>15934217.66</v>
      </c>
      <c r="P121" s="125">
        <v>13544085.039999999</v>
      </c>
      <c r="Q121" s="125">
        <v>2071448.25</v>
      </c>
      <c r="R121" s="125">
        <v>318684.37</v>
      </c>
      <c r="S121" s="125">
        <v>132413.98000000001</v>
      </c>
      <c r="T121" s="142" t="s">
        <v>459</v>
      </c>
      <c r="U121" s="134" t="s">
        <v>460</v>
      </c>
      <c r="V121" s="135">
        <v>5</v>
      </c>
      <c r="W121" s="16">
        <f>VLOOKUP(B122,[1]Sheet1!$A:$C,3,FALSE)</f>
        <v>51489.386378000017</v>
      </c>
      <c r="X121" s="16">
        <v>249679.90000000002</v>
      </c>
      <c r="Y121" s="16">
        <v>249679.90000000002</v>
      </c>
      <c r="Z121" s="16">
        <v>212227.91558599347</v>
      </c>
    </row>
    <row r="122" spans="1:26" ht="409.5" x14ac:dyDescent="0.3">
      <c r="A122" s="13">
        <v>119</v>
      </c>
      <c r="B122" s="13">
        <v>126993</v>
      </c>
      <c r="C122" s="13">
        <v>5019</v>
      </c>
      <c r="D122" s="13">
        <v>4</v>
      </c>
      <c r="E122" s="13" t="s">
        <v>91</v>
      </c>
      <c r="F122" s="13" t="s">
        <v>378</v>
      </c>
      <c r="G122" s="13" t="s">
        <v>388</v>
      </c>
      <c r="H122" s="13" t="s">
        <v>461</v>
      </c>
      <c r="I122" s="13" t="s">
        <v>435</v>
      </c>
      <c r="J122" s="133">
        <v>67</v>
      </c>
      <c r="K122" s="29">
        <v>43252</v>
      </c>
      <c r="L122" s="21">
        <v>43822</v>
      </c>
      <c r="M122" s="29">
        <v>45291</v>
      </c>
      <c r="N122" s="125">
        <v>16635940.4</v>
      </c>
      <c r="O122" s="125">
        <v>16635940.4</v>
      </c>
      <c r="P122" s="125">
        <v>14140549.35</v>
      </c>
      <c r="Q122" s="125">
        <v>2162672.2000000002</v>
      </c>
      <c r="R122" s="125">
        <v>332718.84999999998</v>
      </c>
      <c r="S122" s="125">
        <v>0</v>
      </c>
      <c r="T122" s="142">
        <v>1.95E-2</v>
      </c>
      <c r="U122" s="144" t="s">
        <v>462</v>
      </c>
      <c r="V122" s="135">
        <v>5</v>
      </c>
      <c r="W122" s="16" t="e">
        <f>VLOOKUP(B123,[1]Sheet1!$A:$C,3,FALSE)</f>
        <v>#N/A</v>
      </c>
      <c r="X122" s="16">
        <v>105761.25</v>
      </c>
      <c r="Y122" s="16">
        <v>105761.25</v>
      </c>
      <c r="Z122" s="16">
        <v>89897.0625</v>
      </c>
    </row>
    <row r="123" spans="1:26" ht="409.5" x14ac:dyDescent="0.3">
      <c r="A123" s="13">
        <v>120</v>
      </c>
      <c r="B123" s="13">
        <v>128083</v>
      </c>
      <c r="C123" s="13">
        <v>5250</v>
      </c>
      <c r="D123" s="13">
        <v>4</v>
      </c>
      <c r="E123" s="13" t="s">
        <v>275</v>
      </c>
      <c r="F123" s="13" t="s">
        <v>378</v>
      </c>
      <c r="G123" s="13" t="s">
        <v>383</v>
      </c>
      <c r="H123" s="13" t="s">
        <v>463</v>
      </c>
      <c r="I123" s="13" t="s">
        <v>443</v>
      </c>
      <c r="J123" s="133">
        <v>67</v>
      </c>
      <c r="K123" s="29">
        <v>43252</v>
      </c>
      <c r="L123" s="146">
        <v>43935</v>
      </c>
      <c r="M123" s="29">
        <v>45291</v>
      </c>
      <c r="N123" s="125">
        <v>6065400.4500000002</v>
      </c>
      <c r="O123" s="125">
        <v>6022560.4500000002</v>
      </c>
      <c r="P123" s="125">
        <v>5119176.3825000003</v>
      </c>
      <c r="Q123" s="125">
        <v>782932.85850000009</v>
      </c>
      <c r="R123" s="125">
        <v>120451.21</v>
      </c>
      <c r="S123" s="125">
        <v>42840</v>
      </c>
      <c r="T123" s="142">
        <v>2.9499999999999998E-2</v>
      </c>
      <c r="U123" s="134" t="s">
        <v>464</v>
      </c>
      <c r="V123" s="135">
        <v>5</v>
      </c>
      <c r="W123" s="16">
        <f>VLOOKUP(B124,[1]Sheet1!$A:$C,3,FALSE)</f>
        <v>0</v>
      </c>
      <c r="X123" s="16">
        <v>0</v>
      </c>
      <c r="Y123" s="16">
        <v>0</v>
      </c>
      <c r="Z123" s="16">
        <v>0</v>
      </c>
    </row>
    <row r="124" spans="1:26" ht="409.5" x14ac:dyDescent="0.3">
      <c r="A124" s="13">
        <v>121</v>
      </c>
      <c r="B124" s="13">
        <v>124055</v>
      </c>
      <c r="C124" s="13">
        <v>4956</v>
      </c>
      <c r="D124" s="13">
        <v>4</v>
      </c>
      <c r="E124" s="13" t="s">
        <v>96</v>
      </c>
      <c r="F124" s="20" t="s">
        <v>378</v>
      </c>
      <c r="G124" s="13" t="s">
        <v>383</v>
      </c>
      <c r="H124" s="13" t="s">
        <v>465</v>
      </c>
      <c r="I124" s="13" t="s">
        <v>443</v>
      </c>
      <c r="J124" s="133">
        <v>82</v>
      </c>
      <c r="K124" s="29">
        <v>42825</v>
      </c>
      <c r="L124" s="21">
        <v>43808</v>
      </c>
      <c r="M124" s="29">
        <v>45291</v>
      </c>
      <c r="N124" s="125">
        <v>12155111.48</v>
      </c>
      <c r="O124" s="125">
        <v>2848260.8</v>
      </c>
      <c r="P124" s="125">
        <v>2421021.6800000002</v>
      </c>
      <c r="Q124" s="125">
        <v>370273.9</v>
      </c>
      <c r="R124" s="125">
        <v>9363815.9000000004</v>
      </c>
      <c r="S124" s="125">
        <v>9306850.6799999997</v>
      </c>
      <c r="T124" s="142">
        <v>2.1700000000000001E-2</v>
      </c>
      <c r="U124" s="134" t="s">
        <v>466</v>
      </c>
      <c r="V124" s="135">
        <v>5</v>
      </c>
      <c r="W124" s="16">
        <f>VLOOKUP(B125,[1]Sheet1!$A:$C,3,FALSE)</f>
        <v>0</v>
      </c>
      <c r="X124" s="16">
        <v>0</v>
      </c>
      <c r="Y124" s="16">
        <v>0</v>
      </c>
      <c r="Z124" s="16">
        <v>0</v>
      </c>
    </row>
    <row r="125" spans="1:26" ht="409.5" x14ac:dyDescent="0.3">
      <c r="A125" s="13">
        <v>122</v>
      </c>
      <c r="B125" s="13">
        <v>126547</v>
      </c>
      <c r="C125" s="13">
        <v>5085</v>
      </c>
      <c r="D125" s="13">
        <v>4</v>
      </c>
      <c r="E125" s="13" t="s">
        <v>96</v>
      </c>
      <c r="F125" s="13" t="s">
        <v>378</v>
      </c>
      <c r="G125" s="13" t="s">
        <v>383</v>
      </c>
      <c r="H125" s="13" t="s">
        <v>467</v>
      </c>
      <c r="I125" s="12" t="s">
        <v>443</v>
      </c>
      <c r="J125" s="133">
        <v>70</v>
      </c>
      <c r="K125" s="29">
        <v>42815</v>
      </c>
      <c r="L125" s="21">
        <v>43928</v>
      </c>
      <c r="M125" s="29">
        <v>45291</v>
      </c>
      <c r="N125" s="125">
        <v>16267347.84</v>
      </c>
      <c r="O125" s="125">
        <f>P125+Q125+R125</f>
        <v>5374330.5</v>
      </c>
      <c r="P125" s="125">
        <v>4568180.92</v>
      </c>
      <c r="Q125" s="125">
        <v>698662.97</v>
      </c>
      <c r="R125" s="125">
        <v>107486.61</v>
      </c>
      <c r="S125" s="125">
        <v>10893017.34</v>
      </c>
      <c r="T125" s="142">
        <v>5.3E-3</v>
      </c>
      <c r="U125" s="134" t="s">
        <v>468</v>
      </c>
      <c r="V125" s="135">
        <v>5</v>
      </c>
      <c r="W125" s="16" t="e">
        <f>VLOOKUP(B126,[1]Sheet1!$A:$C,3,FALSE)</f>
        <v>#N/A</v>
      </c>
      <c r="X125" s="16">
        <v>0</v>
      </c>
      <c r="Y125" s="16">
        <v>0</v>
      </c>
      <c r="Z125" s="16">
        <v>0</v>
      </c>
    </row>
    <row r="126" spans="1:26" ht="66" x14ac:dyDescent="0.3">
      <c r="A126" s="13">
        <v>123</v>
      </c>
      <c r="B126" s="13">
        <v>121890</v>
      </c>
      <c r="C126" s="13">
        <v>5050</v>
      </c>
      <c r="D126" s="13">
        <v>4</v>
      </c>
      <c r="E126" s="13" t="s">
        <v>96</v>
      </c>
      <c r="F126" s="13" t="s">
        <v>378</v>
      </c>
      <c r="G126" s="13" t="s">
        <v>394</v>
      </c>
      <c r="H126" s="13" t="s">
        <v>469</v>
      </c>
      <c r="I126" s="13" t="s">
        <v>446</v>
      </c>
      <c r="J126" s="133">
        <v>76</v>
      </c>
      <c r="K126" s="29">
        <v>42979</v>
      </c>
      <c r="L126" s="21">
        <v>43886</v>
      </c>
      <c r="M126" s="29">
        <v>45291</v>
      </c>
      <c r="N126" s="125">
        <v>11744350.279999999</v>
      </c>
      <c r="O126" s="125">
        <v>5721777.5999999996</v>
      </c>
      <c r="P126" s="125">
        <v>3521224.62</v>
      </c>
      <c r="Q126" s="125">
        <v>538759.94999999995</v>
      </c>
      <c r="R126" s="125">
        <v>7684365.71</v>
      </c>
      <c r="S126" s="125">
        <v>6022572.6799999997</v>
      </c>
      <c r="T126" s="142">
        <v>2.1299999999999999E-2</v>
      </c>
      <c r="U126" s="144" t="s">
        <v>470</v>
      </c>
      <c r="V126" s="135">
        <v>5</v>
      </c>
      <c r="W126" s="16">
        <f>VLOOKUP(B127,[1]Sheet1!$A:$C,3,FALSE)</f>
        <v>642.88022899999999</v>
      </c>
      <c r="X126" s="16">
        <v>3164.7065000000002</v>
      </c>
      <c r="Y126" s="16">
        <v>3164.7064999999998</v>
      </c>
      <c r="Z126" s="16">
        <v>2690.0010000000002</v>
      </c>
    </row>
    <row r="127" spans="1:26" ht="409.5" x14ac:dyDescent="0.3">
      <c r="A127" s="13">
        <v>124</v>
      </c>
      <c r="B127" s="101">
        <v>124050</v>
      </c>
      <c r="C127" s="101">
        <v>5002</v>
      </c>
      <c r="D127" s="101">
        <v>4</v>
      </c>
      <c r="E127" s="101" t="s">
        <v>471</v>
      </c>
      <c r="F127" s="101" t="s">
        <v>378</v>
      </c>
      <c r="G127" s="101" t="s">
        <v>383</v>
      </c>
      <c r="H127" s="101" t="s">
        <v>472</v>
      </c>
      <c r="I127" s="101" t="s">
        <v>443</v>
      </c>
      <c r="J127" s="147">
        <v>53</v>
      </c>
      <c r="K127" s="148">
        <v>42815</v>
      </c>
      <c r="L127" s="149">
        <v>43818</v>
      </c>
      <c r="M127" s="148">
        <v>45291</v>
      </c>
      <c r="N127" s="150">
        <v>12165875.5</v>
      </c>
      <c r="O127" s="150">
        <v>4123849.57</v>
      </c>
      <c r="P127" s="150">
        <v>3505272.14</v>
      </c>
      <c r="Q127" s="150">
        <v>536100.43999999994</v>
      </c>
      <c r="R127" s="150">
        <v>82476.990000000005</v>
      </c>
      <c r="S127" s="150">
        <v>8042025.9299999997</v>
      </c>
      <c r="T127" s="151">
        <v>5.0299999999999997E-2</v>
      </c>
      <c r="U127" s="152" t="s">
        <v>473</v>
      </c>
      <c r="V127" s="135">
        <v>5</v>
      </c>
      <c r="W127" s="16">
        <f>VLOOKUP(B128,[1]Sheet1!$A:$C,3,FALSE)</f>
        <v>1368380.3372029995</v>
      </c>
      <c r="X127" s="16">
        <v>6725504.5099999998</v>
      </c>
      <c r="Y127" s="16">
        <v>6725504.5099999998</v>
      </c>
      <c r="Z127" s="16">
        <v>5716678.8900000006</v>
      </c>
    </row>
    <row r="128" spans="1:26" ht="214.5" x14ac:dyDescent="0.3">
      <c r="A128" s="13">
        <v>125</v>
      </c>
      <c r="B128" s="12">
        <v>118829</v>
      </c>
      <c r="C128" s="12">
        <v>95</v>
      </c>
      <c r="D128" s="12">
        <v>5</v>
      </c>
      <c r="E128" s="12" t="s">
        <v>283</v>
      </c>
      <c r="F128" s="12" t="s">
        <v>378</v>
      </c>
      <c r="G128" s="12" t="s">
        <v>388</v>
      </c>
      <c r="H128" s="12" t="s">
        <v>474</v>
      </c>
      <c r="I128" s="12" t="s">
        <v>475</v>
      </c>
      <c r="J128" s="133">
        <v>105</v>
      </c>
      <c r="K128" s="29">
        <v>42916</v>
      </c>
      <c r="L128" s="29">
        <v>42916</v>
      </c>
      <c r="M128" s="29">
        <v>45291</v>
      </c>
      <c r="N128" s="125">
        <v>20835785.030000001</v>
      </c>
      <c r="O128" s="125">
        <v>15548434.67</v>
      </c>
      <c r="P128" s="125">
        <v>13216169.470000001</v>
      </c>
      <c r="Q128" s="125">
        <v>2021296.51</v>
      </c>
      <c r="R128" s="125">
        <v>310968.69</v>
      </c>
      <c r="S128" s="125">
        <v>5287350.3600000003</v>
      </c>
      <c r="T128" s="142" t="s">
        <v>476</v>
      </c>
      <c r="U128" s="134" t="s">
        <v>477</v>
      </c>
      <c r="V128" s="26">
        <v>5</v>
      </c>
      <c r="W128" s="16">
        <f>VLOOKUP(B129,[1]Sheet1!$A:$C,3,FALSE)</f>
        <v>666048.88806299993</v>
      </c>
      <c r="X128" s="16">
        <v>3274006.6900000004</v>
      </c>
      <c r="Y128" s="16">
        <v>3274006.69</v>
      </c>
      <c r="Z128" s="16">
        <v>2782905.6908203512</v>
      </c>
    </row>
    <row r="129" spans="1:26" ht="409.5" x14ac:dyDescent="0.3">
      <c r="A129" s="13">
        <v>126</v>
      </c>
      <c r="B129" s="12">
        <v>122564</v>
      </c>
      <c r="C129" s="12">
        <v>21</v>
      </c>
      <c r="D129" s="12">
        <v>5</v>
      </c>
      <c r="E129" s="12" t="s">
        <v>283</v>
      </c>
      <c r="F129" s="12" t="s">
        <v>378</v>
      </c>
      <c r="G129" s="12" t="s">
        <v>383</v>
      </c>
      <c r="H129" s="12" t="s">
        <v>478</v>
      </c>
      <c r="I129" s="12" t="s">
        <v>479</v>
      </c>
      <c r="J129" s="133">
        <v>98</v>
      </c>
      <c r="K129" s="29">
        <v>42319</v>
      </c>
      <c r="L129" s="29">
        <v>42881</v>
      </c>
      <c r="M129" s="29">
        <v>45291</v>
      </c>
      <c r="N129" s="125">
        <v>8490911.2300000004</v>
      </c>
      <c r="O129" s="125">
        <v>8426279.1899999995</v>
      </c>
      <c r="P129" s="125">
        <v>7162337.3099999996</v>
      </c>
      <c r="Q129" s="125">
        <v>1095416.3</v>
      </c>
      <c r="R129" s="125">
        <v>168525.58</v>
      </c>
      <c r="S129" s="125">
        <v>64632.04</v>
      </c>
      <c r="T129" s="142">
        <v>0.58560000000000001</v>
      </c>
      <c r="U129" s="153" t="s">
        <v>480</v>
      </c>
      <c r="V129" s="26">
        <v>5</v>
      </c>
      <c r="W129" s="16">
        <f>VLOOKUP(B130,[1]Sheet1!$A:$C,3,FALSE)</f>
        <v>18905.508528999999</v>
      </c>
      <c r="X129" s="16">
        <v>90104.339999999982</v>
      </c>
      <c r="Y129" s="16">
        <v>90104.34</v>
      </c>
      <c r="Z129" s="16">
        <v>76588.69</v>
      </c>
    </row>
    <row r="130" spans="1:26" ht="82.5" x14ac:dyDescent="0.3">
      <c r="A130" s="13">
        <v>127</v>
      </c>
      <c r="B130" s="28">
        <v>114758</v>
      </c>
      <c r="C130" s="28">
        <v>3563</v>
      </c>
      <c r="D130" s="28">
        <v>5</v>
      </c>
      <c r="E130" s="28" t="s">
        <v>481</v>
      </c>
      <c r="F130" s="13" t="s">
        <v>378</v>
      </c>
      <c r="G130" s="28" t="s">
        <v>379</v>
      </c>
      <c r="H130" s="13" t="s">
        <v>482</v>
      </c>
      <c r="I130" s="13" t="s">
        <v>415</v>
      </c>
      <c r="J130" s="133">
        <v>55</v>
      </c>
      <c r="K130" s="29">
        <v>42583</v>
      </c>
      <c r="L130" s="30">
        <v>43454</v>
      </c>
      <c r="M130" s="29">
        <v>45291</v>
      </c>
      <c r="N130" s="125">
        <v>5084048.8099999996</v>
      </c>
      <c r="O130" s="125">
        <v>4439172.2699999996</v>
      </c>
      <c r="P130" s="125">
        <v>3773296.42</v>
      </c>
      <c r="Q130" s="125">
        <v>577092.4</v>
      </c>
      <c r="R130" s="125">
        <v>88783.45</v>
      </c>
      <c r="S130" s="125">
        <v>644876.54</v>
      </c>
      <c r="T130" s="142">
        <v>0.02</v>
      </c>
      <c r="U130" s="144" t="s">
        <v>483</v>
      </c>
      <c r="V130" s="135">
        <v>5</v>
      </c>
      <c r="W130" s="16">
        <f>VLOOKUP(B131,[1]Sheet1!$A:$C,3,FALSE)</f>
        <v>7831263.0971090021</v>
      </c>
      <c r="X130" s="16">
        <v>43783866.440000005</v>
      </c>
      <c r="Y130" s="16">
        <v>43783866.439999998</v>
      </c>
      <c r="Z130" s="16">
        <v>37216286.609999999</v>
      </c>
    </row>
    <row r="131" spans="1:26" ht="409.5" x14ac:dyDescent="0.3">
      <c r="A131" s="13">
        <v>128</v>
      </c>
      <c r="B131" s="13">
        <v>108707</v>
      </c>
      <c r="C131" s="13">
        <v>139</v>
      </c>
      <c r="D131" s="13">
        <v>6</v>
      </c>
      <c r="E131" s="32" t="s">
        <v>484</v>
      </c>
      <c r="F131" s="13" t="s">
        <v>378</v>
      </c>
      <c r="G131" s="13" t="s">
        <v>394</v>
      </c>
      <c r="H131" s="13" t="s">
        <v>485</v>
      </c>
      <c r="I131" s="12" t="s">
        <v>486</v>
      </c>
      <c r="J131" s="133">
        <v>104</v>
      </c>
      <c r="K131" s="29">
        <v>42145</v>
      </c>
      <c r="L131" s="21">
        <v>42914</v>
      </c>
      <c r="M131" s="29">
        <v>45291</v>
      </c>
      <c r="N131" s="125">
        <v>188150369.28999999</v>
      </c>
      <c r="O131" s="125">
        <v>187743238.12</v>
      </c>
      <c r="P131" s="125">
        <v>159581752.40000001</v>
      </c>
      <c r="Q131" s="125">
        <v>24406620.960000001</v>
      </c>
      <c r="R131" s="125">
        <v>3754864.76</v>
      </c>
      <c r="S131" s="125">
        <v>407131.17</v>
      </c>
      <c r="T131" s="142">
        <v>0.24429999999999999</v>
      </c>
      <c r="U131" s="144" t="s">
        <v>487</v>
      </c>
      <c r="V131" s="135">
        <v>5</v>
      </c>
      <c r="W131" s="16">
        <f>VLOOKUP(B132,[1]Sheet1!$A:$C,3,FALSE)</f>
        <v>6568220.4303209977</v>
      </c>
      <c r="X131" s="16">
        <v>32222303.869999997</v>
      </c>
      <c r="Y131" s="16">
        <v>32222303.869999997</v>
      </c>
      <c r="Z131" s="16">
        <v>27388958.280000005</v>
      </c>
    </row>
    <row r="132" spans="1:26" ht="297" x14ac:dyDescent="0.3">
      <c r="A132" s="13">
        <v>129</v>
      </c>
      <c r="B132" s="124">
        <v>115604</v>
      </c>
      <c r="C132" s="124">
        <v>952</v>
      </c>
      <c r="D132" s="124">
        <v>6</v>
      </c>
      <c r="E132" s="43" t="s">
        <v>484</v>
      </c>
      <c r="F132" s="13" t="s">
        <v>378</v>
      </c>
      <c r="G132" s="124" t="s">
        <v>452</v>
      </c>
      <c r="H132" s="124" t="s">
        <v>488</v>
      </c>
      <c r="I132" s="124" t="s">
        <v>489</v>
      </c>
      <c r="J132" s="147">
        <v>108</v>
      </c>
      <c r="K132" s="148">
        <v>42005</v>
      </c>
      <c r="L132" s="148">
        <v>43137</v>
      </c>
      <c r="M132" s="148">
        <v>45291</v>
      </c>
      <c r="N132" s="125">
        <v>87979665.769999996</v>
      </c>
      <c r="O132" s="125">
        <v>85068923.370000005</v>
      </c>
      <c r="P132" s="125">
        <v>72308584.859999999</v>
      </c>
      <c r="Q132" s="125">
        <v>11058960.039999999</v>
      </c>
      <c r="R132" s="125">
        <v>1701378.47</v>
      </c>
      <c r="S132" s="125">
        <v>2910742.4</v>
      </c>
      <c r="T132" s="142">
        <v>0.57330000000000003</v>
      </c>
      <c r="U132" s="144" t="s">
        <v>490</v>
      </c>
      <c r="V132" s="135">
        <v>5</v>
      </c>
      <c r="W132" s="16">
        <f>VLOOKUP(B133,[1]Sheet1!$A:$C,3,FALSE)</f>
        <v>3774640.6235199999</v>
      </c>
      <c r="X132" s="16">
        <v>36499035.910000004</v>
      </c>
      <c r="Y132" s="16">
        <v>36499035.909999996</v>
      </c>
      <c r="Z132" s="16">
        <v>31024180.560000002</v>
      </c>
    </row>
    <row r="133" spans="1:26" ht="247.5" x14ac:dyDescent="0.3">
      <c r="A133" s="13">
        <v>130</v>
      </c>
      <c r="B133" s="124">
        <v>111423</v>
      </c>
      <c r="C133" s="124">
        <v>955</v>
      </c>
      <c r="D133" s="124">
        <v>6</v>
      </c>
      <c r="E133" s="43" t="s">
        <v>484</v>
      </c>
      <c r="F133" s="13" t="s">
        <v>378</v>
      </c>
      <c r="G133" s="124" t="s">
        <v>388</v>
      </c>
      <c r="H133" s="12" t="s">
        <v>491</v>
      </c>
      <c r="I133" s="124" t="s">
        <v>492</v>
      </c>
      <c r="J133" s="147">
        <v>99</v>
      </c>
      <c r="K133" s="148">
        <v>42278</v>
      </c>
      <c r="L133" s="148">
        <v>43137</v>
      </c>
      <c r="M133" s="148">
        <v>45291</v>
      </c>
      <c r="N133" s="125">
        <v>110894604.55</v>
      </c>
      <c r="O133" s="125">
        <v>109895685.22999999</v>
      </c>
      <c r="P133" s="125">
        <v>93411332.439999998</v>
      </c>
      <c r="Q133" s="125">
        <v>14286439.08</v>
      </c>
      <c r="R133" s="125">
        <v>2197913.71</v>
      </c>
      <c r="S133" s="125">
        <v>998919.32</v>
      </c>
      <c r="T133" s="142" t="s">
        <v>493</v>
      </c>
      <c r="U133" s="134" t="s">
        <v>494</v>
      </c>
      <c r="V133" s="154" t="s">
        <v>141</v>
      </c>
      <c r="W133" s="16">
        <f>VLOOKUP(B134,[1]Sheet1!$A:$C,3,FALSE)</f>
        <v>1088652.072196</v>
      </c>
      <c r="X133" s="16">
        <v>5125097.09</v>
      </c>
      <c r="Y133" s="16">
        <v>5125097.09</v>
      </c>
      <c r="Z133" s="16">
        <v>4356332.54</v>
      </c>
    </row>
    <row r="134" spans="1:26" ht="181.5" x14ac:dyDescent="0.3">
      <c r="A134" s="13">
        <v>131</v>
      </c>
      <c r="B134" s="124">
        <v>125428</v>
      </c>
      <c r="C134" s="124">
        <v>3479</v>
      </c>
      <c r="D134" s="124">
        <v>6</v>
      </c>
      <c r="E134" s="43" t="s">
        <v>484</v>
      </c>
      <c r="F134" s="13" t="s">
        <v>378</v>
      </c>
      <c r="G134" s="124" t="s">
        <v>379</v>
      </c>
      <c r="H134" s="12" t="s">
        <v>495</v>
      </c>
      <c r="I134" s="13" t="s">
        <v>496</v>
      </c>
      <c r="J134" s="147">
        <v>78</v>
      </c>
      <c r="K134" s="148">
        <v>42735</v>
      </c>
      <c r="L134" s="148">
        <v>43427</v>
      </c>
      <c r="M134" s="148">
        <v>45107</v>
      </c>
      <c r="N134" s="125">
        <v>7409700.21</v>
      </c>
      <c r="O134" s="125">
        <v>6054165.6500000004</v>
      </c>
      <c r="P134" s="125">
        <v>5146040.79</v>
      </c>
      <c r="Q134" s="125">
        <v>787041.55</v>
      </c>
      <c r="R134" s="125">
        <v>121083.31</v>
      </c>
      <c r="S134" s="125">
        <v>1355534.56</v>
      </c>
      <c r="T134" s="142">
        <v>0.70120000000000005</v>
      </c>
      <c r="U134" s="144" t="s">
        <v>497</v>
      </c>
      <c r="V134" s="135">
        <v>5</v>
      </c>
      <c r="W134" s="16">
        <f>VLOOKUP(B135,[1]Sheet1!$A:$C,3,FALSE)</f>
        <v>1281959.432729</v>
      </c>
      <c r="X134" s="16">
        <v>6258154.3200000003</v>
      </c>
      <c r="Y134" s="16">
        <v>6258154.3199999994</v>
      </c>
      <c r="Z134" s="16">
        <v>5319431.17</v>
      </c>
    </row>
    <row r="135" spans="1:26" ht="264" x14ac:dyDescent="0.3">
      <c r="A135" s="13">
        <v>132</v>
      </c>
      <c r="B135" s="12">
        <v>125426</v>
      </c>
      <c r="C135" s="12">
        <v>3498</v>
      </c>
      <c r="D135" s="12">
        <v>6</v>
      </c>
      <c r="E135" s="43" t="s">
        <v>484</v>
      </c>
      <c r="F135" s="13" t="s">
        <v>378</v>
      </c>
      <c r="G135" s="12" t="s">
        <v>379</v>
      </c>
      <c r="H135" s="12" t="s">
        <v>498</v>
      </c>
      <c r="I135" s="12" t="s">
        <v>496</v>
      </c>
      <c r="J135" s="133">
        <v>74</v>
      </c>
      <c r="K135" s="29">
        <v>43063</v>
      </c>
      <c r="L135" s="29">
        <v>43439</v>
      </c>
      <c r="M135" s="29">
        <v>45291</v>
      </c>
      <c r="N135" s="125">
        <v>7867145.2599999998</v>
      </c>
      <c r="O135" s="125">
        <v>7867145.46</v>
      </c>
      <c r="P135" s="125">
        <v>6687073.6699999999</v>
      </c>
      <c r="Q135" s="125">
        <v>1022728.88</v>
      </c>
      <c r="R135" s="125">
        <v>157342.91</v>
      </c>
      <c r="S135" s="125">
        <v>0</v>
      </c>
      <c r="T135" s="142" t="s">
        <v>499</v>
      </c>
      <c r="U135" s="144" t="s">
        <v>500</v>
      </c>
      <c r="V135" s="135">
        <v>5</v>
      </c>
      <c r="W135" s="16">
        <f>VLOOKUP(B136,[1]Sheet1!$A:$C,3,FALSE)</f>
        <v>15482.991846000001</v>
      </c>
      <c r="X135" s="16">
        <v>74810.720000000001</v>
      </c>
      <c r="Y135" s="16">
        <v>74810.720000000001</v>
      </c>
      <c r="Z135" s="16">
        <v>52367.5</v>
      </c>
    </row>
    <row r="136" spans="1:26" ht="409.5" x14ac:dyDescent="0.3">
      <c r="A136" s="13">
        <v>133</v>
      </c>
      <c r="B136" s="124">
        <v>123713</v>
      </c>
      <c r="C136" s="12">
        <v>4717</v>
      </c>
      <c r="D136" s="124">
        <v>8</v>
      </c>
      <c r="E136" s="43" t="s">
        <v>99</v>
      </c>
      <c r="F136" s="13" t="s">
        <v>378</v>
      </c>
      <c r="G136" s="124" t="s">
        <v>452</v>
      </c>
      <c r="H136" s="124" t="s">
        <v>501</v>
      </c>
      <c r="I136" s="12" t="s">
        <v>502</v>
      </c>
      <c r="J136" s="147">
        <v>96</v>
      </c>
      <c r="K136" s="148">
        <v>42389</v>
      </c>
      <c r="L136" s="148">
        <v>43703</v>
      </c>
      <c r="M136" s="148">
        <v>45291</v>
      </c>
      <c r="N136" s="125">
        <v>10678052.24</v>
      </c>
      <c r="O136" s="125">
        <v>10667267.51</v>
      </c>
      <c r="P136" s="125">
        <v>7467087.9500000002</v>
      </c>
      <c r="Q136" s="125">
        <v>2986835.2</v>
      </c>
      <c r="R136" s="125">
        <v>213345.36</v>
      </c>
      <c r="S136" s="125">
        <v>10783.73</v>
      </c>
      <c r="T136" s="142">
        <v>0.21909999999999999</v>
      </c>
      <c r="U136" s="144" t="s">
        <v>503</v>
      </c>
      <c r="V136" s="135">
        <v>5</v>
      </c>
      <c r="W136" s="16">
        <f>VLOOKUP(B137,[1]Sheet1!$A:$C,3,FALSE)</f>
        <v>0</v>
      </c>
      <c r="X136" s="16">
        <v>0</v>
      </c>
      <c r="Y136" s="16">
        <v>0</v>
      </c>
      <c r="Z136" s="16">
        <v>0</v>
      </c>
    </row>
    <row r="137" spans="1:26" ht="379.5" x14ac:dyDescent="0.3">
      <c r="A137" s="13">
        <v>134</v>
      </c>
      <c r="B137" s="124">
        <v>121063</v>
      </c>
      <c r="C137" s="127">
        <v>4166</v>
      </c>
      <c r="D137" s="124">
        <v>8</v>
      </c>
      <c r="E137" s="43" t="s">
        <v>101</v>
      </c>
      <c r="F137" s="13" t="s">
        <v>378</v>
      </c>
      <c r="G137" s="124" t="s">
        <v>394</v>
      </c>
      <c r="H137" s="124" t="s">
        <v>504</v>
      </c>
      <c r="I137" s="12" t="s">
        <v>486</v>
      </c>
      <c r="J137" s="147">
        <v>75</v>
      </c>
      <c r="K137" s="148">
        <v>43009</v>
      </c>
      <c r="L137" s="148">
        <v>43593</v>
      </c>
      <c r="M137" s="148">
        <v>45291</v>
      </c>
      <c r="N137" s="125">
        <v>7531213.9000000004</v>
      </c>
      <c r="O137" s="125">
        <v>6700251.0300000003</v>
      </c>
      <c r="P137" s="125">
        <v>4785893.59</v>
      </c>
      <c r="Q137" s="125">
        <v>1914357.44</v>
      </c>
      <c r="R137" s="125">
        <v>136739.82</v>
      </c>
      <c r="S137" s="125">
        <v>694223.05</v>
      </c>
      <c r="T137" s="142">
        <v>0.15640000000000001</v>
      </c>
      <c r="U137" s="144" t="s">
        <v>505</v>
      </c>
      <c r="V137" s="135">
        <v>5</v>
      </c>
      <c r="W137" s="16">
        <f>VLOOKUP(B138,[1]Sheet1!$A:$C,3,FALSE)</f>
        <v>0</v>
      </c>
      <c r="X137" s="16">
        <v>0</v>
      </c>
      <c r="Y137" s="16">
        <v>0</v>
      </c>
      <c r="Z137" s="16">
        <v>0</v>
      </c>
    </row>
    <row r="138" spans="1:26" ht="132" x14ac:dyDescent="0.3">
      <c r="A138" s="13">
        <v>135</v>
      </c>
      <c r="B138" s="155">
        <v>137261</v>
      </c>
      <c r="C138" s="156">
        <v>6883</v>
      </c>
      <c r="D138" s="155">
        <v>9</v>
      </c>
      <c r="E138" s="5">
        <v>9.1</v>
      </c>
      <c r="F138" s="13" t="s">
        <v>378</v>
      </c>
      <c r="G138" s="155" t="s">
        <v>506</v>
      </c>
      <c r="H138" s="155" t="s">
        <v>507</v>
      </c>
      <c r="I138" s="5" t="s">
        <v>508</v>
      </c>
      <c r="J138" s="155">
        <v>63</v>
      </c>
      <c r="K138" s="157">
        <v>43374</v>
      </c>
      <c r="L138" s="157">
        <v>44322</v>
      </c>
      <c r="M138" s="157">
        <v>45291</v>
      </c>
      <c r="N138" s="16">
        <v>19522720.329999998</v>
      </c>
      <c r="O138" s="16">
        <v>9396285.2899999991</v>
      </c>
      <c r="P138" s="16">
        <v>8926471.0254999995</v>
      </c>
      <c r="Q138" s="16">
        <v>281888.55</v>
      </c>
      <c r="R138" s="16">
        <v>187925.71</v>
      </c>
      <c r="S138" s="16">
        <v>10126435.039999999</v>
      </c>
      <c r="T138" s="93">
        <v>1.4E-3</v>
      </c>
      <c r="U138" s="26" t="s">
        <v>509</v>
      </c>
      <c r="V138" s="135">
        <v>5</v>
      </c>
      <c r="W138" s="16">
        <f>VLOOKUP(B139,[1]Sheet1!$A:$C,3,FALSE)</f>
        <v>0</v>
      </c>
      <c r="X138" s="16">
        <v>0</v>
      </c>
      <c r="Y138" s="16">
        <v>0</v>
      </c>
      <c r="Z138" s="16">
        <v>0</v>
      </c>
    </row>
    <row r="139" spans="1:26" ht="99" x14ac:dyDescent="0.3">
      <c r="A139" s="13">
        <v>136</v>
      </c>
      <c r="B139" s="155">
        <v>137985</v>
      </c>
      <c r="C139" s="156">
        <v>6876</v>
      </c>
      <c r="D139" s="155">
        <v>9</v>
      </c>
      <c r="E139" s="5">
        <v>9.1</v>
      </c>
      <c r="F139" s="13" t="s">
        <v>378</v>
      </c>
      <c r="G139" s="155" t="s">
        <v>506</v>
      </c>
      <c r="H139" s="124" t="s">
        <v>510</v>
      </c>
      <c r="I139" s="5" t="s">
        <v>508</v>
      </c>
      <c r="J139" s="155">
        <v>61</v>
      </c>
      <c r="K139" s="157">
        <v>43435</v>
      </c>
      <c r="L139" s="157">
        <v>44322</v>
      </c>
      <c r="M139" s="157">
        <v>45291</v>
      </c>
      <c r="N139" s="16">
        <v>19148807.84</v>
      </c>
      <c r="O139" s="16">
        <v>7231243.5499999998</v>
      </c>
      <c r="P139" s="16">
        <v>6869681.3724999996</v>
      </c>
      <c r="Q139" s="16">
        <v>216937.30649999998</v>
      </c>
      <c r="R139" s="16">
        <v>144624.87</v>
      </c>
      <c r="S139" s="16">
        <v>11917564.289999999</v>
      </c>
      <c r="T139" s="93">
        <v>1.2999999999999999E-3</v>
      </c>
      <c r="U139" s="26" t="s">
        <v>511</v>
      </c>
      <c r="V139" s="135">
        <v>5</v>
      </c>
      <c r="W139" s="16">
        <f>VLOOKUP(B140,[1]Sheet1!$A:$C,3,FALSE)</f>
        <v>0</v>
      </c>
      <c r="X139" s="16">
        <v>0</v>
      </c>
      <c r="Y139" s="16">
        <v>0</v>
      </c>
      <c r="Z139" s="16">
        <v>0</v>
      </c>
    </row>
    <row r="140" spans="1:26" ht="363" x14ac:dyDescent="0.3">
      <c r="A140" s="13">
        <v>137</v>
      </c>
      <c r="B140" s="155">
        <v>144907</v>
      </c>
      <c r="C140" s="156">
        <v>7142</v>
      </c>
      <c r="D140" s="155">
        <v>9</v>
      </c>
      <c r="E140" s="5">
        <v>9.1</v>
      </c>
      <c r="F140" s="13" t="s">
        <v>378</v>
      </c>
      <c r="G140" s="155" t="s">
        <v>452</v>
      </c>
      <c r="H140" s="124" t="s">
        <v>512</v>
      </c>
      <c r="I140" s="12" t="s">
        <v>513</v>
      </c>
      <c r="J140" s="155">
        <v>63</v>
      </c>
      <c r="K140" s="157">
        <v>43344</v>
      </c>
      <c r="L140" s="157">
        <v>44466</v>
      </c>
      <c r="M140" s="157">
        <v>45260</v>
      </c>
      <c r="N140" s="16">
        <v>17753449.899999999</v>
      </c>
      <c r="O140" s="16">
        <v>14181300</v>
      </c>
      <c r="P140" s="16">
        <v>13472235</v>
      </c>
      <c r="Q140" s="16">
        <v>425439</v>
      </c>
      <c r="R140" s="16">
        <v>283626</v>
      </c>
      <c r="S140" s="16">
        <v>3572149.9</v>
      </c>
      <c r="T140" s="93">
        <v>5.4999999999999997E-3</v>
      </c>
      <c r="U140" s="131" t="s">
        <v>514</v>
      </c>
      <c r="V140" s="135">
        <v>5</v>
      </c>
      <c r="W140" s="16">
        <f>VLOOKUP(B141,[1]Sheet1!$A:$C,3,FALSE)</f>
        <v>14598.718648000002</v>
      </c>
      <c r="X140" s="16">
        <v>72233.000000000015</v>
      </c>
      <c r="Y140" s="16">
        <v>72233</v>
      </c>
      <c r="Z140" s="16">
        <v>68621.350000000006</v>
      </c>
    </row>
    <row r="141" spans="1:26" ht="165" x14ac:dyDescent="0.3">
      <c r="A141" s="13">
        <v>138</v>
      </c>
      <c r="B141" s="155">
        <v>143516</v>
      </c>
      <c r="C141" s="156">
        <v>7240</v>
      </c>
      <c r="D141" s="155">
        <v>9</v>
      </c>
      <c r="E141" s="5">
        <v>9.1</v>
      </c>
      <c r="F141" s="13" t="s">
        <v>378</v>
      </c>
      <c r="G141" s="155" t="s">
        <v>394</v>
      </c>
      <c r="H141" s="124" t="s">
        <v>515</v>
      </c>
      <c r="I141" s="12" t="s">
        <v>516</v>
      </c>
      <c r="J141" s="155">
        <v>47</v>
      </c>
      <c r="K141" s="157">
        <v>44228</v>
      </c>
      <c r="L141" s="157">
        <v>44510</v>
      </c>
      <c r="M141" s="157">
        <v>45291</v>
      </c>
      <c r="N141" s="16">
        <v>5702834.3200000003</v>
      </c>
      <c r="O141" s="16">
        <v>3190033</v>
      </c>
      <c r="P141" s="16">
        <v>3030531.36</v>
      </c>
      <c r="Q141" s="16">
        <v>95700.97</v>
      </c>
      <c r="R141" s="16">
        <v>63800.67</v>
      </c>
      <c r="S141" s="16">
        <v>2512801.3199999998</v>
      </c>
      <c r="T141" s="93">
        <v>5.0000000000000001E-4</v>
      </c>
      <c r="U141" s="158" t="s">
        <v>517</v>
      </c>
      <c r="V141" s="135">
        <v>5</v>
      </c>
      <c r="W141" s="16">
        <f>VLOOKUP(B142,[1]Sheet1!$A:$C,3,FALSE)</f>
        <v>0</v>
      </c>
      <c r="X141" s="16">
        <v>0</v>
      </c>
      <c r="Y141" s="16">
        <v>0</v>
      </c>
      <c r="Z141" s="16">
        <v>0</v>
      </c>
    </row>
    <row r="142" spans="1:26" ht="198" x14ac:dyDescent="0.3">
      <c r="A142" s="13">
        <v>139</v>
      </c>
      <c r="B142" s="28">
        <v>143511</v>
      </c>
      <c r="C142" s="28">
        <v>7629</v>
      </c>
      <c r="D142" s="28">
        <v>9</v>
      </c>
      <c r="E142" s="28">
        <v>9.1</v>
      </c>
      <c r="F142" s="20" t="s">
        <v>378</v>
      </c>
      <c r="G142" s="28" t="s">
        <v>394</v>
      </c>
      <c r="H142" s="159" t="s">
        <v>518</v>
      </c>
      <c r="I142" s="13" t="s">
        <v>516</v>
      </c>
      <c r="J142" s="5">
        <v>77</v>
      </c>
      <c r="K142" s="35">
        <v>42948</v>
      </c>
      <c r="L142" s="30">
        <v>44628</v>
      </c>
      <c r="M142" s="35">
        <v>45291</v>
      </c>
      <c r="N142" s="16">
        <v>14026905.18</v>
      </c>
      <c r="O142" s="16">
        <v>6176950</v>
      </c>
      <c r="P142" s="16">
        <v>5868102.5199999996</v>
      </c>
      <c r="Q142" s="16">
        <v>185308.47</v>
      </c>
      <c r="R142" s="16">
        <v>123539.01</v>
      </c>
      <c r="S142" s="16">
        <v>7849955.1799999997</v>
      </c>
      <c r="T142" s="93">
        <v>2.1000000000000001E-2</v>
      </c>
      <c r="U142" s="158" t="s">
        <v>519</v>
      </c>
      <c r="V142" s="135">
        <v>5</v>
      </c>
      <c r="W142" s="16">
        <f>VLOOKUP(B143,[1]Sheet1!$A:$C,3,FALSE)</f>
        <v>0</v>
      </c>
      <c r="X142" s="16">
        <v>0</v>
      </c>
      <c r="Y142" s="16">
        <v>0</v>
      </c>
      <c r="Z142" s="16">
        <v>0</v>
      </c>
    </row>
    <row r="143" spans="1:26" ht="66" x14ac:dyDescent="0.3">
      <c r="A143" s="13">
        <v>140</v>
      </c>
      <c r="B143" s="28">
        <v>155332</v>
      </c>
      <c r="C143" s="28">
        <v>7967</v>
      </c>
      <c r="D143" s="28">
        <v>9</v>
      </c>
      <c r="E143" s="28">
        <v>9.1</v>
      </c>
      <c r="F143" s="20" t="s">
        <v>378</v>
      </c>
      <c r="G143" s="28" t="s">
        <v>388</v>
      </c>
      <c r="H143" s="159" t="s">
        <v>520</v>
      </c>
      <c r="I143" s="88" t="s">
        <v>521</v>
      </c>
      <c r="J143" s="5">
        <v>31</v>
      </c>
      <c r="K143" s="35">
        <v>44348</v>
      </c>
      <c r="L143" s="30">
        <v>44838</v>
      </c>
      <c r="M143" s="35">
        <v>45291</v>
      </c>
      <c r="N143" s="16">
        <v>8340579.3600000003</v>
      </c>
      <c r="O143" s="16">
        <v>4276350</v>
      </c>
      <c r="P143" s="16">
        <v>4062532.5</v>
      </c>
      <c r="Q143" s="16">
        <v>128290.5</v>
      </c>
      <c r="R143" s="16">
        <v>85227</v>
      </c>
      <c r="S143" s="16">
        <v>4064229.36</v>
      </c>
      <c r="T143" s="93" t="s">
        <v>522</v>
      </c>
      <c r="U143" s="158" t="s">
        <v>523</v>
      </c>
      <c r="V143" s="135">
        <v>5</v>
      </c>
      <c r="W143" s="16">
        <f>VLOOKUP(B144,[1]Sheet1!$A:$C,3,FALSE)</f>
        <v>0</v>
      </c>
      <c r="X143" s="16">
        <v>0</v>
      </c>
      <c r="Y143" s="16">
        <v>0</v>
      </c>
      <c r="Z143" s="16">
        <v>0</v>
      </c>
    </row>
    <row r="144" spans="1:26" ht="49.5" x14ac:dyDescent="0.3">
      <c r="A144" s="13">
        <v>141</v>
      </c>
      <c r="B144" s="28">
        <v>152772</v>
      </c>
      <c r="C144" s="28">
        <v>7978</v>
      </c>
      <c r="D144" s="28">
        <v>9</v>
      </c>
      <c r="E144" s="28">
        <v>9.1</v>
      </c>
      <c r="F144" s="20" t="s">
        <v>378</v>
      </c>
      <c r="G144" s="28" t="s">
        <v>388</v>
      </c>
      <c r="H144" s="159" t="s">
        <v>524</v>
      </c>
      <c r="I144" s="88" t="s">
        <v>521</v>
      </c>
      <c r="J144" s="5">
        <v>30</v>
      </c>
      <c r="K144" s="35">
        <v>44348</v>
      </c>
      <c r="L144" s="30">
        <v>44847</v>
      </c>
      <c r="M144" s="35">
        <v>45260</v>
      </c>
      <c r="N144" s="16">
        <v>7444906.7300000004</v>
      </c>
      <c r="O144" s="16">
        <v>4751500</v>
      </c>
      <c r="P144" s="16">
        <v>4513925.01</v>
      </c>
      <c r="Q144" s="16">
        <v>142544.99</v>
      </c>
      <c r="R144" s="16">
        <v>95030</v>
      </c>
      <c r="S144" s="16">
        <v>2693406.73</v>
      </c>
      <c r="T144" s="93" t="s">
        <v>525</v>
      </c>
      <c r="U144" s="158" t="s">
        <v>526</v>
      </c>
      <c r="V144" s="135">
        <v>5</v>
      </c>
      <c r="W144" s="16">
        <f>VLOOKUP(B145,[1]Sheet1!$A:$C,3,FALSE)</f>
        <v>0</v>
      </c>
      <c r="X144" s="16">
        <v>0</v>
      </c>
      <c r="Y144" s="16">
        <v>0</v>
      </c>
      <c r="Z144" s="16">
        <v>0</v>
      </c>
    </row>
    <row r="145" spans="1:26" ht="49.5" x14ac:dyDescent="0.3">
      <c r="A145" s="13">
        <v>142</v>
      </c>
      <c r="B145" s="28">
        <v>154229</v>
      </c>
      <c r="C145" s="28">
        <v>7994</v>
      </c>
      <c r="D145" s="28">
        <v>9</v>
      </c>
      <c r="E145" s="28">
        <v>9.1</v>
      </c>
      <c r="F145" s="20" t="s">
        <v>378</v>
      </c>
      <c r="G145" s="28" t="s">
        <v>388</v>
      </c>
      <c r="H145" s="159" t="s">
        <v>527</v>
      </c>
      <c r="I145" s="88" t="s">
        <v>528</v>
      </c>
      <c r="J145" s="5">
        <v>31</v>
      </c>
      <c r="K145" s="35">
        <v>44371</v>
      </c>
      <c r="L145" s="30">
        <v>44861</v>
      </c>
      <c r="M145" s="35">
        <v>45291</v>
      </c>
      <c r="N145" s="16">
        <v>8794065.0999999996</v>
      </c>
      <c r="O145" s="16">
        <v>2624958.62</v>
      </c>
      <c r="P145" s="16">
        <v>2493710.7200000002</v>
      </c>
      <c r="Q145" s="16">
        <v>78748.72</v>
      </c>
      <c r="R145" s="16">
        <v>52499.18</v>
      </c>
      <c r="S145" s="16">
        <v>6169106.4800000004</v>
      </c>
      <c r="T145" s="93" t="s">
        <v>529</v>
      </c>
      <c r="U145" s="158" t="s">
        <v>526</v>
      </c>
      <c r="V145" s="135">
        <v>5</v>
      </c>
      <c r="W145" s="16">
        <f>VLOOKUP(B146,[1]Sheet1!$A:$C,3,FALSE)</f>
        <v>0</v>
      </c>
      <c r="X145" s="16">
        <v>0</v>
      </c>
      <c r="Y145" s="16">
        <v>0</v>
      </c>
      <c r="Z145" s="16">
        <v>0</v>
      </c>
    </row>
    <row r="146" spans="1:26" ht="66" x14ac:dyDescent="0.3">
      <c r="A146" s="13">
        <v>143</v>
      </c>
      <c r="B146" s="28">
        <v>143513</v>
      </c>
      <c r="C146" s="28">
        <v>8003</v>
      </c>
      <c r="D146" s="28">
        <v>9</v>
      </c>
      <c r="E146" s="28">
        <v>9.1</v>
      </c>
      <c r="F146" s="20" t="s">
        <v>378</v>
      </c>
      <c r="G146" s="28" t="s">
        <v>394</v>
      </c>
      <c r="H146" s="159" t="s">
        <v>530</v>
      </c>
      <c r="I146" s="13" t="s">
        <v>516</v>
      </c>
      <c r="J146" s="5">
        <v>60</v>
      </c>
      <c r="K146" s="35">
        <v>43466</v>
      </c>
      <c r="L146" s="30">
        <v>44868</v>
      </c>
      <c r="M146" s="35">
        <v>45291</v>
      </c>
      <c r="N146" s="16">
        <v>6614799.8099999996</v>
      </c>
      <c r="O146" s="16">
        <v>3326050</v>
      </c>
      <c r="P146" s="16">
        <v>3159747.5</v>
      </c>
      <c r="Q146" s="16">
        <v>99781.4997</v>
      </c>
      <c r="R146" s="16">
        <v>66521</v>
      </c>
      <c r="S146" s="16">
        <v>3288749.81</v>
      </c>
      <c r="T146" s="93">
        <v>0</v>
      </c>
      <c r="U146" s="158" t="s">
        <v>531</v>
      </c>
      <c r="V146" s="135">
        <v>5</v>
      </c>
      <c r="W146" s="16">
        <f>VLOOKUP(B147,[1]Sheet1!$A:$C,3,FALSE)</f>
        <v>0</v>
      </c>
      <c r="X146" s="16">
        <v>0</v>
      </c>
      <c r="Y146" s="16">
        <v>0</v>
      </c>
      <c r="Z146" s="16">
        <v>0</v>
      </c>
    </row>
    <row r="147" spans="1:26" ht="33" x14ac:dyDescent="0.3">
      <c r="A147" s="13">
        <v>144</v>
      </c>
      <c r="B147" s="28">
        <v>143515</v>
      </c>
      <c r="C147" s="28">
        <v>8012</v>
      </c>
      <c r="D147" s="28">
        <v>9</v>
      </c>
      <c r="E147" s="28">
        <v>9.1</v>
      </c>
      <c r="F147" s="20" t="s">
        <v>378</v>
      </c>
      <c r="G147" s="28" t="s">
        <v>394</v>
      </c>
      <c r="H147" s="159" t="s">
        <v>532</v>
      </c>
      <c r="I147" s="13" t="s">
        <v>516</v>
      </c>
      <c r="J147" s="5">
        <v>67</v>
      </c>
      <c r="K147" s="35">
        <v>43252</v>
      </c>
      <c r="L147" s="30">
        <v>44875</v>
      </c>
      <c r="M147" s="35">
        <v>45291</v>
      </c>
      <c r="N147" s="16">
        <v>8185214.0499999998</v>
      </c>
      <c r="O147" s="16">
        <v>4526357.13</v>
      </c>
      <c r="P147" s="16">
        <v>4300039.28</v>
      </c>
      <c r="Q147" s="16">
        <v>135790.72</v>
      </c>
      <c r="R147" s="16">
        <v>90527.13</v>
      </c>
      <c r="S147" s="16">
        <v>3658856.92</v>
      </c>
      <c r="T147" s="93">
        <v>0</v>
      </c>
      <c r="U147" s="158" t="s">
        <v>533</v>
      </c>
      <c r="V147" s="135">
        <v>5</v>
      </c>
      <c r="W147" s="16">
        <f>VLOOKUP(B148,[1]Sheet1!$A:$C,3,FALSE)</f>
        <v>7241.0850339999997</v>
      </c>
      <c r="X147" s="16">
        <v>35637</v>
      </c>
      <c r="Y147" s="16">
        <v>35637</v>
      </c>
      <c r="Z147" s="16">
        <v>30291.449380293634</v>
      </c>
    </row>
    <row r="148" spans="1:26" ht="115.5" x14ac:dyDescent="0.3">
      <c r="A148" s="13">
        <v>145</v>
      </c>
      <c r="B148" s="28">
        <v>122086</v>
      </c>
      <c r="C148" s="28">
        <v>5998</v>
      </c>
      <c r="D148" s="28">
        <v>10</v>
      </c>
      <c r="E148" s="13" t="s">
        <v>119</v>
      </c>
      <c r="F148" s="20" t="s">
        <v>378</v>
      </c>
      <c r="G148" s="28" t="s">
        <v>394</v>
      </c>
      <c r="H148" s="13" t="s">
        <v>534</v>
      </c>
      <c r="I148" s="13" t="s">
        <v>535</v>
      </c>
      <c r="J148" s="133">
        <v>70</v>
      </c>
      <c r="K148" s="29">
        <v>43174</v>
      </c>
      <c r="L148" s="30">
        <v>44074</v>
      </c>
      <c r="M148" s="29">
        <v>45291</v>
      </c>
      <c r="N148" s="125">
        <v>7599463.8300000001</v>
      </c>
      <c r="O148" s="125">
        <v>7554636.8700000001</v>
      </c>
      <c r="P148" s="125">
        <v>6421441.3300000001</v>
      </c>
      <c r="Q148" s="125">
        <v>982102.82</v>
      </c>
      <c r="R148" s="125">
        <v>151092.72</v>
      </c>
      <c r="S148" s="125">
        <v>44826.96</v>
      </c>
      <c r="T148" s="142">
        <v>2.6499999999999999E-2</v>
      </c>
      <c r="U148" s="134" t="s">
        <v>536</v>
      </c>
      <c r="V148" s="135">
        <v>5</v>
      </c>
      <c r="W148" s="16" t="e">
        <f>VLOOKUP(B149,[1]Sheet1!$A:$C,3,FALSE)</f>
        <v>#N/A</v>
      </c>
      <c r="X148" s="16">
        <v>3351843.733</v>
      </c>
      <c r="Y148" s="16">
        <v>3351843.7330000005</v>
      </c>
      <c r="Z148" s="16">
        <v>2849067.17669666</v>
      </c>
    </row>
    <row r="149" spans="1:26" ht="66" x14ac:dyDescent="0.3">
      <c r="A149" s="13">
        <v>146</v>
      </c>
      <c r="B149" s="28">
        <v>122321</v>
      </c>
      <c r="C149" s="28">
        <v>6073</v>
      </c>
      <c r="D149" s="28">
        <v>10</v>
      </c>
      <c r="E149" s="13" t="s">
        <v>119</v>
      </c>
      <c r="F149" s="20" t="s">
        <v>378</v>
      </c>
      <c r="G149" s="28" t="s">
        <v>383</v>
      </c>
      <c r="H149" s="13" t="s">
        <v>537</v>
      </c>
      <c r="I149" s="13" t="s">
        <v>538</v>
      </c>
      <c r="J149" s="133">
        <v>103</v>
      </c>
      <c r="K149" s="29">
        <v>42156</v>
      </c>
      <c r="L149" s="30">
        <v>44091</v>
      </c>
      <c r="M149" s="29">
        <v>45291</v>
      </c>
      <c r="N149" s="125">
        <v>20142926.440000001</v>
      </c>
      <c r="O149" s="125">
        <v>20142926.440000001</v>
      </c>
      <c r="P149" s="125">
        <v>17121487.473999999</v>
      </c>
      <c r="Q149" s="125">
        <v>2618580.4372</v>
      </c>
      <c r="R149" s="125">
        <v>402858.53</v>
      </c>
      <c r="S149" s="125">
        <v>0</v>
      </c>
      <c r="T149" s="142">
        <v>0.23</v>
      </c>
      <c r="U149" s="134" t="s">
        <v>539</v>
      </c>
      <c r="V149" s="135">
        <v>5</v>
      </c>
      <c r="W149" s="16" t="e">
        <f>VLOOKUP(B150,[1]Sheet1!$A:$C,3,FALSE)</f>
        <v>#N/A</v>
      </c>
      <c r="X149" s="16">
        <v>0</v>
      </c>
      <c r="Y149" s="16">
        <v>0</v>
      </c>
      <c r="Z149" s="16">
        <v>0</v>
      </c>
    </row>
    <row r="150" spans="1:26" ht="409.5" x14ac:dyDescent="0.3">
      <c r="A150" s="13">
        <v>147</v>
      </c>
      <c r="B150" s="28">
        <v>124368</v>
      </c>
      <c r="C150" s="28">
        <v>6096</v>
      </c>
      <c r="D150" s="28">
        <v>10</v>
      </c>
      <c r="E150" s="13" t="s">
        <v>119</v>
      </c>
      <c r="F150" s="20" t="s">
        <v>378</v>
      </c>
      <c r="G150" s="28" t="s">
        <v>383</v>
      </c>
      <c r="H150" s="13" t="s">
        <v>540</v>
      </c>
      <c r="I150" s="13" t="s">
        <v>443</v>
      </c>
      <c r="J150" s="133">
        <v>65</v>
      </c>
      <c r="K150" s="29">
        <v>43077</v>
      </c>
      <c r="L150" s="30">
        <v>44110</v>
      </c>
      <c r="M150" s="29">
        <v>45291</v>
      </c>
      <c r="N150" s="125">
        <v>12496170.82</v>
      </c>
      <c r="O150" s="125">
        <v>12414019.43</v>
      </c>
      <c r="P150" s="125">
        <v>10551916.5155</v>
      </c>
      <c r="Q150" s="125">
        <v>1613822.52</v>
      </c>
      <c r="R150" s="125">
        <v>248280.39</v>
      </c>
      <c r="S150" s="125">
        <v>82151.39</v>
      </c>
      <c r="T150" s="142">
        <v>9.4999999999999998E-3</v>
      </c>
      <c r="U150" s="134" t="s">
        <v>541</v>
      </c>
      <c r="V150" s="135">
        <v>5</v>
      </c>
      <c r="W150" s="16" t="e">
        <f>VLOOKUP(B151,[1]Sheet1!$A:$C,3,FALSE)</f>
        <v>#N/A</v>
      </c>
      <c r="X150" s="16">
        <v>2642509.69</v>
      </c>
      <c r="Y150" s="16">
        <v>2642509.69</v>
      </c>
      <c r="Z150" s="16">
        <v>2246133.2416551039</v>
      </c>
    </row>
    <row r="151" spans="1:26" ht="148.5" x14ac:dyDescent="0.3">
      <c r="A151" s="13">
        <v>148</v>
      </c>
      <c r="B151" s="28">
        <v>123911</v>
      </c>
      <c r="C151" s="28">
        <v>6155</v>
      </c>
      <c r="D151" s="28">
        <v>10</v>
      </c>
      <c r="E151" s="13" t="s">
        <v>119</v>
      </c>
      <c r="F151" s="20" t="s">
        <v>378</v>
      </c>
      <c r="G151" s="28" t="s">
        <v>394</v>
      </c>
      <c r="H151" s="13" t="s">
        <v>542</v>
      </c>
      <c r="I151" s="13" t="s">
        <v>409</v>
      </c>
      <c r="J151" s="133">
        <v>73</v>
      </c>
      <c r="K151" s="29">
        <v>43076</v>
      </c>
      <c r="L151" s="30">
        <v>44116</v>
      </c>
      <c r="M151" s="29">
        <v>45291</v>
      </c>
      <c r="N151" s="125">
        <v>15318314.35</v>
      </c>
      <c r="O151" s="125">
        <v>15318314.35</v>
      </c>
      <c r="P151" s="125">
        <v>13020567.220000001</v>
      </c>
      <c r="Q151" s="125">
        <v>1991380.84</v>
      </c>
      <c r="R151" s="125">
        <v>306366.28999999998</v>
      </c>
      <c r="S151" s="125">
        <v>0</v>
      </c>
      <c r="T151" s="142">
        <v>0.2</v>
      </c>
      <c r="U151" s="134" t="s">
        <v>543</v>
      </c>
      <c r="V151" s="135">
        <v>5</v>
      </c>
      <c r="W151" s="16">
        <f>VLOOKUP(B152,[1]Sheet1!$A:$C,3,FALSE)</f>
        <v>48996.633016</v>
      </c>
      <c r="X151" s="16">
        <v>3330282.2164999996</v>
      </c>
      <c r="Y151" s="16">
        <v>3330282.2165000001</v>
      </c>
      <c r="Z151" s="16">
        <v>2830739.8899112968</v>
      </c>
    </row>
    <row r="152" spans="1:26" ht="280.5" x14ac:dyDescent="0.3">
      <c r="A152" s="13">
        <v>149</v>
      </c>
      <c r="B152" s="28">
        <v>124656</v>
      </c>
      <c r="C152" s="28">
        <v>6352</v>
      </c>
      <c r="D152" s="28">
        <v>10</v>
      </c>
      <c r="E152" s="13" t="s">
        <v>119</v>
      </c>
      <c r="F152" s="20" t="s">
        <v>378</v>
      </c>
      <c r="G152" s="28" t="s">
        <v>394</v>
      </c>
      <c r="H152" s="13" t="s">
        <v>544</v>
      </c>
      <c r="I152" s="13" t="s">
        <v>545</v>
      </c>
      <c r="J152" s="133">
        <v>73</v>
      </c>
      <c r="K152" s="29">
        <v>43070</v>
      </c>
      <c r="L152" s="30">
        <v>44153</v>
      </c>
      <c r="M152" s="29">
        <v>45291</v>
      </c>
      <c r="N152" s="125">
        <v>12432065.49</v>
      </c>
      <c r="O152" s="125">
        <v>12431470.49</v>
      </c>
      <c r="P152" s="125">
        <v>10566749.93</v>
      </c>
      <c r="Q152" s="125">
        <v>1616091.15</v>
      </c>
      <c r="R152" s="125">
        <v>248629.41</v>
      </c>
      <c r="S152" s="125">
        <v>595</v>
      </c>
      <c r="T152" s="142">
        <v>0.37</v>
      </c>
      <c r="U152" s="144" t="s">
        <v>546</v>
      </c>
      <c r="V152" s="135">
        <v>5</v>
      </c>
      <c r="W152" s="16">
        <f>VLOOKUP(B153,[1]Sheet1!$A:$C,3,FALSE)</f>
        <v>0</v>
      </c>
      <c r="X152" s="16">
        <v>0</v>
      </c>
      <c r="Y152" s="16">
        <v>0</v>
      </c>
      <c r="Z152" s="16">
        <v>0</v>
      </c>
    </row>
    <row r="153" spans="1:26" ht="409.5" x14ac:dyDescent="0.3">
      <c r="A153" s="13">
        <v>150</v>
      </c>
      <c r="B153" s="155">
        <v>122383</v>
      </c>
      <c r="C153" s="155">
        <v>6353</v>
      </c>
      <c r="D153" s="155">
        <v>10</v>
      </c>
      <c r="E153" s="12" t="s">
        <v>119</v>
      </c>
      <c r="F153" s="124" t="s">
        <v>378</v>
      </c>
      <c r="G153" s="155" t="s">
        <v>452</v>
      </c>
      <c r="H153" s="124" t="s">
        <v>547</v>
      </c>
      <c r="I153" s="12" t="s">
        <v>489</v>
      </c>
      <c r="J153" s="147">
        <v>94</v>
      </c>
      <c r="K153" s="148">
        <v>42383</v>
      </c>
      <c r="L153" s="157">
        <v>44176</v>
      </c>
      <c r="M153" s="148">
        <v>45230</v>
      </c>
      <c r="N153" s="150">
        <v>13106392.970000001</v>
      </c>
      <c r="O153" s="150">
        <v>6336559.7199999997</v>
      </c>
      <c r="P153" s="150">
        <v>5754358.2699999996</v>
      </c>
      <c r="Q153" s="150">
        <v>880078.31</v>
      </c>
      <c r="R153" s="150">
        <v>135396.67000000001</v>
      </c>
      <c r="S153" s="150">
        <v>6336559.7199999997</v>
      </c>
      <c r="T153" s="142">
        <v>0.16</v>
      </c>
      <c r="U153" s="144" t="s">
        <v>548</v>
      </c>
      <c r="V153" s="135">
        <v>5</v>
      </c>
      <c r="W153" s="16" t="e">
        <f>VLOOKUP(B154,[1]Sheet1!$A:$C,3,FALSE)</f>
        <v>#N/A</v>
      </c>
      <c r="X153" s="16">
        <v>1966644.2800000003</v>
      </c>
      <c r="Y153" s="16">
        <v>1966644.2799999998</v>
      </c>
      <c r="Z153" s="16">
        <v>1671647.6334375734</v>
      </c>
    </row>
    <row r="154" spans="1:26" ht="346.5" x14ac:dyDescent="0.3">
      <c r="A154" s="13">
        <v>151</v>
      </c>
      <c r="B154" s="5">
        <v>120559</v>
      </c>
      <c r="C154" s="5">
        <v>6473</v>
      </c>
      <c r="D154" s="5">
        <v>10</v>
      </c>
      <c r="E154" s="12" t="s">
        <v>119</v>
      </c>
      <c r="F154" s="12" t="s">
        <v>378</v>
      </c>
      <c r="G154" s="5" t="s">
        <v>394</v>
      </c>
      <c r="H154" s="12" t="s">
        <v>549</v>
      </c>
      <c r="I154" s="12" t="s">
        <v>550</v>
      </c>
      <c r="J154" s="133">
        <v>85</v>
      </c>
      <c r="K154" s="29">
        <v>42675</v>
      </c>
      <c r="L154" s="35">
        <v>44186</v>
      </c>
      <c r="M154" s="29">
        <v>45260</v>
      </c>
      <c r="N154" s="125">
        <v>11597747.029999999</v>
      </c>
      <c r="O154" s="125">
        <v>11597747.029999999</v>
      </c>
      <c r="P154" s="125">
        <v>9858084.9754999988</v>
      </c>
      <c r="Q154" s="125">
        <v>1507707.1139</v>
      </c>
      <c r="R154" s="125">
        <v>231955.04</v>
      </c>
      <c r="S154" s="125">
        <v>0</v>
      </c>
      <c r="T154" s="142">
        <v>0.1817</v>
      </c>
      <c r="U154" s="144" t="s">
        <v>551</v>
      </c>
      <c r="V154" s="135">
        <v>5</v>
      </c>
      <c r="W154" s="16">
        <f>VLOOKUP(B155,[1]Sheet1!$A:$C,3,FALSE)</f>
        <v>0</v>
      </c>
      <c r="X154" s="16">
        <v>0</v>
      </c>
      <c r="Y154" s="16">
        <v>0</v>
      </c>
      <c r="Z154" s="16">
        <v>0</v>
      </c>
    </row>
    <row r="155" spans="1:26" ht="99" x14ac:dyDescent="0.3">
      <c r="A155" s="13">
        <v>152</v>
      </c>
      <c r="B155" s="5">
        <v>124611</v>
      </c>
      <c r="C155" s="5">
        <v>6432</v>
      </c>
      <c r="D155" s="5">
        <v>10</v>
      </c>
      <c r="E155" s="12" t="s">
        <v>119</v>
      </c>
      <c r="F155" s="12" t="s">
        <v>378</v>
      </c>
      <c r="G155" s="5" t="s">
        <v>394</v>
      </c>
      <c r="H155" s="12" t="s">
        <v>552</v>
      </c>
      <c r="I155" s="12" t="s">
        <v>553</v>
      </c>
      <c r="J155" s="133">
        <v>70</v>
      </c>
      <c r="K155" s="29">
        <v>43160</v>
      </c>
      <c r="L155" s="35">
        <v>44237</v>
      </c>
      <c r="M155" s="29">
        <v>45291</v>
      </c>
      <c r="N155" s="125">
        <v>5756968.96</v>
      </c>
      <c r="O155" s="125">
        <v>5756968.96</v>
      </c>
      <c r="P155" s="125">
        <v>4893423.63</v>
      </c>
      <c r="Q155" s="125">
        <v>748405.94</v>
      </c>
      <c r="R155" s="125">
        <v>115139.39</v>
      </c>
      <c r="S155" s="125">
        <v>0</v>
      </c>
      <c r="T155" s="160">
        <v>7.4999999999999997E-3</v>
      </c>
      <c r="U155" s="144" t="s">
        <v>554</v>
      </c>
      <c r="V155" s="135">
        <v>5</v>
      </c>
      <c r="W155" s="16">
        <f>VLOOKUP(B156,[1]Sheet1!$A:$C,3,FALSE)</f>
        <v>40119.045213999998</v>
      </c>
      <c r="X155" s="16">
        <v>198581.25</v>
      </c>
      <c r="Y155" s="16">
        <v>198581.25</v>
      </c>
      <c r="Z155" s="16">
        <v>168794.0625</v>
      </c>
    </row>
    <row r="156" spans="1:26" ht="132" x14ac:dyDescent="0.3">
      <c r="A156" s="13">
        <v>153</v>
      </c>
      <c r="B156" s="5">
        <v>124842</v>
      </c>
      <c r="C156" s="5">
        <v>6787</v>
      </c>
      <c r="D156" s="5">
        <v>10</v>
      </c>
      <c r="E156" s="12" t="s">
        <v>119</v>
      </c>
      <c r="F156" s="12" t="s">
        <v>378</v>
      </c>
      <c r="G156" s="5" t="s">
        <v>388</v>
      </c>
      <c r="H156" s="12" t="s">
        <v>555</v>
      </c>
      <c r="I156" s="12" t="s">
        <v>556</v>
      </c>
      <c r="J156" s="133">
        <v>70</v>
      </c>
      <c r="K156" s="29">
        <v>43160</v>
      </c>
      <c r="L156" s="35">
        <v>44278</v>
      </c>
      <c r="M156" s="29">
        <v>45291</v>
      </c>
      <c r="N156" s="125">
        <v>8714810.25</v>
      </c>
      <c r="O156" s="125">
        <v>8714810.25</v>
      </c>
      <c r="P156" s="125">
        <v>7407588.7124999994</v>
      </c>
      <c r="Q156" s="125">
        <v>1132925.3400000001</v>
      </c>
      <c r="R156" s="125">
        <v>174296.2</v>
      </c>
      <c r="S156" s="125">
        <v>0</v>
      </c>
      <c r="T156" s="160" t="s">
        <v>557</v>
      </c>
      <c r="U156" s="161" t="s">
        <v>558</v>
      </c>
      <c r="V156" s="135">
        <v>5</v>
      </c>
      <c r="W156" s="16">
        <f>VLOOKUP(B157,[1]Sheet1!$A:$C,3,FALSE)</f>
        <v>50993.864077999999</v>
      </c>
      <c r="X156" s="16">
        <v>252388.77</v>
      </c>
      <c r="Y156" s="16">
        <v>252388.77</v>
      </c>
      <c r="Z156" s="16">
        <v>214530.45370454452</v>
      </c>
    </row>
    <row r="157" spans="1:26" ht="409.5" x14ac:dyDescent="0.3">
      <c r="A157" s="13">
        <v>154</v>
      </c>
      <c r="B157" s="5">
        <v>120598</v>
      </c>
      <c r="C157" s="5">
        <v>6792</v>
      </c>
      <c r="D157" s="5">
        <v>10</v>
      </c>
      <c r="E157" s="12" t="s">
        <v>119</v>
      </c>
      <c r="F157" s="12" t="s">
        <v>378</v>
      </c>
      <c r="G157" s="5" t="s">
        <v>383</v>
      </c>
      <c r="H157" s="12" t="s">
        <v>559</v>
      </c>
      <c r="I157" s="12" t="s">
        <v>560</v>
      </c>
      <c r="J157" s="133">
        <v>107</v>
      </c>
      <c r="K157" s="29">
        <v>42036</v>
      </c>
      <c r="L157" s="35">
        <v>44281</v>
      </c>
      <c r="M157" s="29">
        <v>45291</v>
      </c>
      <c r="N157" s="125">
        <v>6415449.6500000004</v>
      </c>
      <c r="O157" s="125">
        <v>6287140.6600000001</v>
      </c>
      <c r="P157" s="125">
        <v>5453132.21</v>
      </c>
      <c r="Q157" s="125">
        <v>834008.45450000011</v>
      </c>
      <c r="R157" s="125">
        <v>128308.99</v>
      </c>
      <c r="S157" s="139">
        <v>0</v>
      </c>
      <c r="T157" s="160" t="s">
        <v>561</v>
      </c>
      <c r="U157" s="144" t="s">
        <v>562</v>
      </c>
      <c r="V157" s="135">
        <v>5</v>
      </c>
      <c r="W157" s="16">
        <f>VLOOKUP(B158,[1]Sheet1!$A:$C,3,FALSE)</f>
        <v>15732.754246</v>
      </c>
      <c r="X157" s="16">
        <v>77814.202499999999</v>
      </c>
      <c r="Y157" s="16">
        <v>77814.202499999999</v>
      </c>
      <c r="Z157" s="16">
        <v>66142.072499999995</v>
      </c>
    </row>
    <row r="158" spans="1:26" ht="132" x14ac:dyDescent="0.3">
      <c r="A158" s="13">
        <v>155</v>
      </c>
      <c r="B158" s="162">
        <v>122818</v>
      </c>
      <c r="C158" s="162">
        <v>6862</v>
      </c>
      <c r="D158" s="162">
        <v>10</v>
      </c>
      <c r="E158" s="12" t="s">
        <v>119</v>
      </c>
      <c r="F158" s="20" t="s">
        <v>378</v>
      </c>
      <c r="G158" s="162" t="s">
        <v>506</v>
      </c>
      <c r="H158" s="20" t="s">
        <v>563</v>
      </c>
      <c r="I158" s="20" t="s">
        <v>564</v>
      </c>
      <c r="J158" s="137">
        <v>70</v>
      </c>
      <c r="K158" s="138">
        <v>43164</v>
      </c>
      <c r="L158" s="163">
        <v>44301</v>
      </c>
      <c r="M158" s="138">
        <v>45291</v>
      </c>
      <c r="N158" s="139">
        <v>13104230.5</v>
      </c>
      <c r="O158" s="139">
        <v>9254377.4399999995</v>
      </c>
      <c r="P158" s="139">
        <v>7866220.8300000001</v>
      </c>
      <c r="Q158" s="139">
        <v>1203069.06</v>
      </c>
      <c r="R158" s="139">
        <v>185087.55</v>
      </c>
      <c r="S158" s="139">
        <v>3849853.06</v>
      </c>
      <c r="T158" s="160" t="s">
        <v>565</v>
      </c>
      <c r="U158" s="161" t="s">
        <v>566</v>
      </c>
      <c r="V158" s="135">
        <v>5</v>
      </c>
      <c r="W158" s="16">
        <f>VLOOKUP(B159,[1]Sheet1!$A:$C,3,FALSE)</f>
        <v>50829.754469999993</v>
      </c>
      <c r="X158" s="16">
        <v>248977.37</v>
      </c>
      <c r="Y158" s="16">
        <v>248977.37</v>
      </c>
      <c r="Z158" s="16">
        <v>211630.76850261557</v>
      </c>
    </row>
    <row r="159" spans="1:26" ht="132" x14ac:dyDescent="0.3">
      <c r="A159" s="13">
        <v>156</v>
      </c>
      <c r="B159" s="12">
        <v>122460</v>
      </c>
      <c r="C159" s="12">
        <v>6345</v>
      </c>
      <c r="D159" s="12">
        <v>10</v>
      </c>
      <c r="E159" s="101">
        <v>10.199999999999999</v>
      </c>
      <c r="F159" s="12" t="s">
        <v>378</v>
      </c>
      <c r="G159" s="12" t="s">
        <v>394</v>
      </c>
      <c r="H159" s="12" t="s">
        <v>567</v>
      </c>
      <c r="I159" s="12" t="s">
        <v>568</v>
      </c>
      <c r="J159" s="133">
        <v>67</v>
      </c>
      <c r="K159" s="164">
        <v>43221</v>
      </c>
      <c r="L159" s="29">
        <v>44159</v>
      </c>
      <c r="M159" s="29">
        <v>45260</v>
      </c>
      <c r="N159" s="125">
        <v>15915858.859999999</v>
      </c>
      <c r="O159" s="125">
        <v>15914668.859999999</v>
      </c>
      <c r="P159" s="125">
        <v>13527468.540999999</v>
      </c>
      <c r="Q159" s="125">
        <v>2068906.94</v>
      </c>
      <c r="R159" s="125">
        <v>318293.38</v>
      </c>
      <c r="S159" s="125">
        <v>1190</v>
      </c>
      <c r="T159" s="142">
        <v>1.8700000000000001E-2</v>
      </c>
      <c r="U159" s="144" t="s">
        <v>569</v>
      </c>
      <c r="V159" s="135">
        <v>5</v>
      </c>
      <c r="W159" s="16">
        <f>VLOOKUP(B160,[1]Sheet1!$A:$C,3,FALSE)</f>
        <v>54711.341519000001</v>
      </c>
      <c r="X159" s="16">
        <v>270432</v>
      </c>
      <c r="Y159" s="16">
        <v>270432</v>
      </c>
      <c r="Z159" s="16">
        <v>229867.2</v>
      </c>
    </row>
    <row r="160" spans="1:26" ht="82.5" x14ac:dyDescent="0.3">
      <c r="A160" s="13">
        <v>157</v>
      </c>
      <c r="B160" s="12">
        <v>124192</v>
      </c>
      <c r="C160" s="12">
        <v>6379</v>
      </c>
      <c r="D160" s="12">
        <v>10</v>
      </c>
      <c r="E160" s="101">
        <v>10.199999999999999</v>
      </c>
      <c r="F160" s="12" t="s">
        <v>378</v>
      </c>
      <c r="G160" s="12" t="s">
        <v>383</v>
      </c>
      <c r="H160" s="12" t="s">
        <v>570</v>
      </c>
      <c r="I160" s="12" t="s">
        <v>571</v>
      </c>
      <c r="J160" s="133">
        <v>81</v>
      </c>
      <c r="K160" s="164">
        <v>42795</v>
      </c>
      <c r="L160" s="29">
        <v>44175</v>
      </c>
      <c r="M160" s="29">
        <v>45260</v>
      </c>
      <c r="N160" s="125">
        <v>17950458.41</v>
      </c>
      <c r="O160" s="125">
        <v>15101135.27</v>
      </c>
      <c r="P160" s="125">
        <v>12835964.99</v>
      </c>
      <c r="Q160" s="125">
        <v>1963147.57</v>
      </c>
      <c r="R160" s="125">
        <v>302022.71000000002</v>
      </c>
      <c r="S160" s="125">
        <v>2849323.14</v>
      </c>
      <c r="T160" s="142">
        <v>8.0000000000000002E-3</v>
      </c>
      <c r="U160" s="144" t="s">
        <v>572</v>
      </c>
      <c r="V160" s="135">
        <v>5</v>
      </c>
      <c r="W160" s="16">
        <f>VLOOKUP(B161,[1]Sheet1!$A:$C,3,FALSE)</f>
        <v>31971.451793999997</v>
      </c>
      <c r="X160" s="16">
        <v>157347.5</v>
      </c>
      <c r="Y160" s="16">
        <v>157347.5</v>
      </c>
      <c r="Z160" s="16">
        <v>133745.38</v>
      </c>
    </row>
    <row r="161" spans="1:26" ht="409.5" x14ac:dyDescent="0.3">
      <c r="A161" s="13">
        <v>158</v>
      </c>
      <c r="B161" s="12">
        <v>123014</v>
      </c>
      <c r="C161" s="12">
        <v>6485</v>
      </c>
      <c r="D161" s="12">
        <v>10</v>
      </c>
      <c r="E161" s="101">
        <v>10.199999999999999</v>
      </c>
      <c r="F161" s="12" t="s">
        <v>378</v>
      </c>
      <c r="G161" s="12" t="s">
        <v>452</v>
      </c>
      <c r="H161" s="12" t="s">
        <v>573</v>
      </c>
      <c r="I161" s="12" t="s">
        <v>574</v>
      </c>
      <c r="J161" s="133">
        <v>91</v>
      </c>
      <c r="K161" s="164">
        <v>42461</v>
      </c>
      <c r="L161" s="29">
        <v>44182</v>
      </c>
      <c r="M161" s="29">
        <v>45230</v>
      </c>
      <c r="N161" s="125">
        <v>16027882.720000001</v>
      </c>
      <c r="O161" s="125">
        <v>15128916.75</v>
      </c>
      <c r="P161" s="125">
        <v>12859579.237499999</v>
      </c>
      <c r="Q161" s="125">
        <v>1966759.1775</v>
      </c>
      <c r="R161" s="125">
        <v>302578.33</v>
      </c>
      <c r="S161" s="125">
        <v>898965.97</v>
      </c>
      <c r="T161" s="142">
        <v>1.1999999999999999E-3</v>
      </c>
      <c r="U161" s="144" t="s">
        <v>575</v>
      </c>
      <c r="V161" s="135">
        <v>5</v>
      </c>
      <c r="W161" s="16">
        <f>VLOOKUP(B162,[1]Sheet1!$A:$C,3,FALSE)</f>
        <v>0</v>
      </c>
      <c r="X161" s="16">
        <v>0</v>
      </c>
      <c r="Y161" s="16">
        <v>0</v>
      </c>
      <c r="Z161" s="16">
        <v>0</v>
      </c>
    </row>
    <row r="162" spans="1:26" ht="66" x14ac:dyDescent="0.3">
      <c r="A162" s="13">
        <v>159</v>
      </c>
      <c r="B162" s="12">
        <v>124204</v>
      </c>
      <c r="C162" s="12">
        <v>6391</v>
      </c>
      <c r="D162" s="12">
        <v>10</v>
      </c>
      <c r="E162" s="101">
        <v>10.199999999999999</v>
      </c>
      <c r="F162" s="12" t="s">
        <v>378</v>
      </c>
      <c r="G162" s="12" t="s">
        <v>379</v>
      </c>
      <c r="H162" s="12" t="s">
        <v>576</v>
      </c>
      <c r="I162" s="12" t="s">
        <v>577</v>
      </c>
      <c r="J162" s="133">
        <v>69</v>
      </c>
      <c r="K162" s="164">
        <v>43132</v>
      </c>
      <c r="L162" s="29">
        <v>44183</v>
      </c>
      <c r="M162" s="29">
        <v>45230</v>
      </c>
      <c r="N162" s="125">
        <v>6679817.5700000003</v>
      </c>
      <c r="O162" s="125">
        <v>6615351.46</v>
      </c>
      <c r="P162" s="125">
        <v>5623048.75</v>
      </c>
      <c r="Q162" s="125">
        <v>859995.67</v>
      </c>
      <c r="R162" s="125">
        <v>132307.04</v>
      </c>
      <c r="S162" s="125">
        <v>64466.11</v>
      </c>
      <c r="T162" s="142">
        <v>0.05</v>
      </c>
      <c r="U162" s="144" t="s">
        <v>578</v>
      </c>
      <c r="V162" s="135">
        <v>5</v>
      </c>
      <c r="W162" s="16">
        <f>VLOOKUP(B163,[1]Sheet1!$A:$C,3,FALSE)</f>
        <v>56469.795793999998</v>
      </c>
      <c r="X162" s="16">
        <v>279299.61</v>
      </c>
      <c r="Y162" s="16">
        <v>279299.61</v>
      </c>
      <c r="Z162" s="16">
        <v>237404.6685</v>
      </c>
    </row>
    <row r="163" spans="1:26" ht="396" x14ac:dyDescent="0.3">
      <c r="A163" s="13">
        <v>160</v>
      </c>
      <c r="B163" s="12">
        <v>122098</v>
      </c>
      <c r="C163" s="12">
        <v>6451</v>
      </c>
      <c r="D163" s="12">
        <v>10</v>
      </c>
      <c r="E163" s="101">
        <v>10.199999999999999</v>
      </c>
      <c r="F163" s="12" t="s">
        <v>378</v>
      </c>
      <c r="G163" s="12" t="s">
        <v>379</v>
      </c>
      <c r="H163" s="12" t="s">
        <v>579</v>
      </c>
      <c r="I163" s="12" t="s">
        <v>580</v>
      </c>
      <c r="J163" s="133">
        <v>85</v>
      </c>
      <c r="K163" s="164">
        <v>42705</v>
      </c>
      <c r="L163" s="29">
        <v>44187</v>
      </c>
      <c r="M163" s="29">
        <v>45291</v>
      </c>
      <c r="N163" s="125">
        <v>13199115.65</v>
      </c>
      <c r="O163" s="125">
        <v>10961551.68</v>
      </c>
      <c r="P163" s="125">
        <v>9317318.9279999994</v>
      </c>
      <c r="Q163" s="125">
        <v>1425001.69</v>
      </c>
      <c r="R163" s="125">
        <v>219231.06</v>
      </c>
      <c r="S163" s="125">
        <v>2237563.9700000002</v>
      </c>
      <c r="T163" s="142">
        <v>7.4999999999999997E-2</v>
      </c>
      <c r="U163" s="134" t="s">
        <v>581</v>
      </c>
      <c r="V163" s="135">
        <v>5</v>
      </c>
      <c r="W163" s="16">
        <f>VLOOKUP(B164,[1]Sheet1!$A:$C,3,FALSE)</f>
        <v>28395.912078000001</v>
      </c>
      <c r="X163" s="16">
        <v>137422.0165</v>
      </c>
      <c r="Y163" s="16">
        <v>137422.0165</v>
      </c>
      <c r="Z163" s="16">
        <v>116808.71402499999</v>
      </c>
    </row>
    <row r="164" spans="1:26" ht="409.5" x14ac:dyDescent="0.3">
      <c r="A164" s="13">
        <v>161</v>
      </c>
      <c r="B164" s="5">
        <v>120315</v>
      </c>
      <c r="C164" s="5">
        <v>3854</v>
      </c>
      <c r="D164" s="5">
        <v>10</v>
      </c>
      <c r="E164" s="101">
        <v>10.199999999999999</v>
      </c>
      <c r="F164" s="12" t="s">
        <v>378</v>
      </c>
      <c r="G164" s="5" t="s">
        <v>379</v>
      </c>
      <c r="H164" s="12" t="s">
        <v>582</v>
      </c>
      <c r="I164" s="12" t="s">
        <v>415</v>
      </c>
      <c r="J164" s="133">
        <v>86</v>
      </c>
      <c r="K164" s="29">
        <v>42675</v>
      </c>
      <c r="L164" s="35">
        <v>43523</v>
      </c>
      <c r="M164" s="29">
        <v>45291</v>
      </c>
      <c r="N164" s="125">
        <v>12116506.289999999</v>
      </c>
      <c r="O164" s="125">
        <v>12084736.890000001</v>
      </c>
      <c r="P164" s="125">
        <v>10272026.51</v>
      </c>
      <c r="Q164" s="125">
        <v>1571015.66</v>
      </c>
      <c r="R164" s="125">
        <v>241694.72</v>
      </c>
      <c r="S164" s="125">
        <v>31770.400000000001</v>
      </c>
      <c r="T164" s="142">
        <v>0.1</v>
      </c>
      <c r="U164" s="144" t="s">
        <v>583</v>
      </c>
      <c r="V164" s="135">
        <v>5</v>
      </c>
      <c r="W164" s="16">
        <f>VLOOKUP(B165,[1]Sheet1!$A:$C,3,FALSE)</f>
        <v>347605.35969300003</v>
      </c>
      <c r="X164" s="16">
        <v>1701786.4599999997</v>
      </c>
      <c r="Y164" s="16">
        <v>1701786.46</v>
      </c>
      <c r="Z164" s="16">
        <v>1446518.47</v>
      </c>
    </row>
    <row r="165" spans="1:26" ht="409.5" x14ac:dyDescent="0.3">
      <c r="A165" s="13">
        <v>162</v>
      </c>
      <c r="B165" s="12">
        <v>123127</v>
      </c>
      <c r="C165" s="12">
        <v>4170</v>
      </c>
      <c r="D165" s="12">
        <v>13</v>
      </c>
      <c r="E165" s="101">
        <v>13.1</v>
      </c>
      <c r="F165" s="12" t="s">
        <v>378</v>
      </c>
      <c r="G165" s="12" t="s">
        <v>394</v>
      </c>
      <c r="H165" s="12" t="s">
        <v>584</v>
      </c>
      <c r="I165" s="12" t="s">
        <v>585</v>
      </c>
      <c r="J165" s="133">
        <v>119</v>
      </c>
      <c r="K165" s="29">
        <v>41671</v>
      </c>
      <c r="L165" s="29">
        <v>43588</v>
      </c>
      <c r="M165" s="29">
        <v>45291</v>
      </c>
      <c r="N165" s="125">
        <v>17113564.23</v>
      </c>
      <c r="O165" s="125">
        <v>17112864.27</v>
      </c>
      <c r="P165" s="125">
        <v>14545934.6</v>
      </c>
      <c r="Q165" s="125">
        <v>2224672.23</v>
      </c>
      <c r="R165" s="125">
        <v>342257.44</v>
      </c>
      <c r="S165" s="125">
        <v>700</v>
      </c>
      <c r="T165" s="142">
        <v>0.3</v>
      </c>
      <c r="U165" s="144" t="s">
        <v>586</v>
      </c>
      <c r="V165" s="135">
        <v>5</v>
      </c>
      <c r="W165" s="16">
        <f>VLOOKUP(B166,[1]Sheet1!$A:$C,3,FALSE)</f>
        <v>162552.34347600001</v>
      </c>
      <c r="X165" s="16">
        <v>802005.06</v>
      </c>
      <c r="Y165" s="16">
        <v>802005.06</v>
      </c>
      <c r="Z165" s="16">
        <v>681704.32000000007</v>
      </c>
    </row>
    <row r="166" spans="1:26" ht="280.5" x14ac:dyDescent="0.3">
      <c r="A166" s="13">
        <v>163</v>
      </c>
      <c r="B166" s="12">
        <v>123147</v>
      </c>
      <c r="C166" s="12">
        <v>4114</v>
      </c>
      <c r="D166" s="12">
        <v>13</v>
      </c>
      <c r="E166" s="101">
        <v>13.1</v>
      </c>
      <c r="F166" s="12" t="s">
        <v>378</v>
      </c>
      <c r="G166" s="12" t="s">
        <v>379</v>
      </c>
      <c r="H166" s="12" t="s">
        <v>587</v>
      </c>
      <c r="I166" s="12" t="s">
        <v>415</v>
      </c>
      <c r="J166" s="133">
        <v>59</v>
      </c>
      <c r="K166" s="29">
        <v>43132</v>
      </c>
      <c r="L166" s="29">
        <v>43563</v>
      </c>
      <c r="M166" s="29">
        <v>45291</v>
      </c>
      <c r="N166" s="125">
        <v>21460194.57</v>
      </c>
      <c r="O166" s="125">
        <v>20995219.59</v>
      </c>
      <c r="P166" s="125">
        <v>18210139.449999999</v>
      </c>
      <c r="Q166" s="125">
        <v>2785080.14</v>
      </c>
      <c r="R166" s="125">
        <v>428473.88</v>
      </c>
      <c r="S166" s="125">
        <v>36501.1</v>
      </c>
      <c r="T166" s="142">
        <v>2.81E-2</v>
      </c>
      <c r="U166" s="144" t="s">
        <v>588</v>
      </c>
      <c r="V166" s="135">
        <v>5</v>
      </c>
      <c r="W166" s="16">
        <f>VLOOKUP(B167,[1]Sheet1!$A:$C,3,FALSE)</f>
        <v>157.16753</v>
      </c>
      <c r="X166" s="16">
        <v>773.5</v>
      </c>
      <c r="Y166" s="16">
        <v>773.5</v>
      </c>
      <c r="Z166" s="16">
        <v>657.47500000000002</v>
      </c>
    </row>
    <row r="167" spans="1:26" ht="409.5" x14ac:dyDescent="0.3">
      <c r="A167" s="13">
        <v>164</v>
      </c>
      <c r="B167" s="12">
        <v>123364</v>
      </c>
      <c r="C167" s="12">
        <v>5331</v>
      </c>
      <c r="D167" s="12">
        <v>13</v>
      </c>
      <c r="E167" s="101">
        <v>13.1</v>
      </c>
      <c r="F167" s="12" t="s">
        <v>378</v>
      </c>
      <c r="G167" s="12" t="s">
        <v>452</v>
      </c>
      <c r="H167" s="12" t="s">
        <v>589</v>
      </c>
      <c r="I167" s="12" t="s">
        <v>574</v>
      </c>
      <c r="J167" s="133">
        <v>109</v>
      </c>
      <c r="K167" s="29">
        <v>41944</v>
      </c>
      <c r="L167" s="29">
        <v>43948</v>
      </c>
      <c r="M167" s="29">
        <v>45260</v>
      </c>
      <c r="N167" s="125">
        <v>30641296.170000002</v>
      </c>
      <c r="O167" s="125">
        <v>23287500</v>
      </c>
      <c r="P167" s="125">
        <v>19794375.039999999</v>
      </c>
      <c r="Q167" s="125">
        <v>3027374.96</v>
      </c>
      <c r="R167" s="125">
        <v>465750</v>
      </c>
      <c r="S167" s="125">
        <v>7353796.1699999999</v>
      </c>
      <c r="T167" s="142">
        <v>0.14199999999999999</v>
      </c>
      <c r="U167" s="165" t="s">
        <v>590</v>
      </c>
      <c r="V167" s="135">
        <v>5</v>
      </c>
      <c r="W167" s="16" t="e">
        <f>VLOOKUP(B168,[1]Sheet1!$A:$C,3,FALSE)</f>
        <v>#N/A</v>
      </c>
      <c r="X167" s="16">
        <v>67808.81</v>
      </c>
      <c r="Y167" s="16">
        <v>67808.81</v>
      </c>
      <c r="Z167" s="16">
        <v>57637.488549275477</v>
      </c>
    </row>
    <row r="168" spans="1:26" ht="99" x14ac:dyDescent="0.3">
      <c r="A168" s="13">
        <v>165</v>
      </c>
      <c r="B168" s="12">
        <v>123214</v>
      </c>
      <c r="C168" s="12">
        <v>5407</v>
      </c>
      <c r="D168" s="12">
        <v>13</v>
      </c>
      <c r="E168" s="101">
        <v>13.1</v>
      </c>
      <c r="F168" s="12" t="s">
        <v>378</v>
      </c>
      <c r="G168" s="12" t="s">
        <v>383</v>
      </c>
      <c r="H168" s="12" t="s">
        <v>591</v>
      </c>
      <c r="I168" s="12" t="s">
        <v>592</v>
      </c>
      <c r="J168" s="133">
        <v>63</v>
      </c>
      <c r="K168" s="29">
        <v>43191</v>
      </c>
      <c r="L168" s="29">
        <v>43956</v>
      </c>
      <c r="M168" s="29">
        <v>45107</v>
      </c>
      <c r="N168" s="125">
        <v>12031385.630000001</v>
      </c>
      <c r="O168" s="125">
        <v>12009086.220000001</v>
      </c>
      <c r="P168" s="125">
        <v>10207723.279999999</v>
      </c>
      <c r="Q168" s="125">
        <v>1561181.2</v>
      </c>
      <c r="R168" s="125">
        <v>240181.74</v>
      </c>
      <c r="S168" s="5">
        <v>22299.41</v>
      </c>
      <c r="T168" s="142">
        <v>7.8399999999999997E-2</v>
      </c>
      <c r="U168" s="134" t="s">
        <v>593</v>
      </c>
      <c r="V168" s="135">
        <v>5</v>
      </c>
      <c r="W168" s="16">
        <f>VLOOKUP(B169,[1]Sheet1!$A:$C,3,FALSE)</f>
        <v>65899.919127000001</v>
      </c>
      <c r="X168" s="16">
        <v>325941</v>
      </c>
      <c r="Y168" s="16">
        <v>325941</v>
      </c>
      <c r="Z168" s="16">
        <v>277049.84999999998</v>
      </c>
    </row>
    <row r="169" spans="1:26" ht="148.5" x14ac:dyDescent="0.3">
      <c r="A169" s="13">
        <v>166</v>
      </c>
      <c r="B169" s="12">
        <v>126074</v>
      </c>
      <c r="C169" s="12">
        <v>6585</v>
      </c>
      <c r="D169" s="12">
        <v>13</v>
      </c>
      <c r="E169" s="101">
        <v>13.1</v>
      </c>
      <c r="F169" s="12" t="s">
        <v>378</v>
      </c>
      <c r="G169" s="12" t="s">
        <v>506</v>
      </c>
      <c r="H169" s="12" t="s">
        <v>594</v>
      </c>
      <c r="I169" s="12" t="s">
        <v>595</v>
      </c>
      <c r="J169" s="133">
        <v>66</v>
      </c>
      <c r="K169" s="29">
        <v>43282</v>
      </c>
      <c r="L169" s="29">
        <v>44242</v>
      </c>
      <c r="M169" s="29">
        <v>45291</v>
      </c>
      <c r="N169" s="125">
        <v>28842032.07</v>
      </c>
      <c r="O169" s="125">
        <v>23244347.260000002</v>
      </c>
      <c r="P169" s="125">
        <v>19757695.18</v>
      </c>
      <c r="Q169" s="125">
        <v>3021765.11</v>
      </c>
      <c r="R169" s="125">
        <v>464886.97</v>
      </c>
      <c r="S169" s="16">
        <v>5597684.8099999996</v>
      </c>
      <c r="T169" s="142">
        <v>1E-3</v>
      </c>
      <c r="U169" s="134" t="s">
        <v>596</v>
      </c>
      <c r="V169" s="135">
        <v>5</v>
      </c>
      <c r="W169" s="16" t="e">
        <f>VLOOKUP(B170,[1]Sheet1!$A:$C,3,FALSE)</f>
        <v>#N/A</v>
      </c>
      <c r="X169" s="16">
        <v>1582354.4699999997</v>
      </c>
      <c r="Y169" s="16">
        <v>1582354.47</v>
      </c>
      <c r="Z169" s="16">
        <v>1345001.2915175648</v>
      </c>
    </row>
    <row r="170" spans="1:26" ht="409.5" x14ac:dyDescent="0.3">
      <c r="A170" s="13">
        <v>167</v>
      </c>
      <c r="B170" s="12">
        <v>125345</v>
      </c>
      <c r="C170" s="12">
        <v>6735</v>
      </c>
      <c r="D170" s="12">
        <v>13</v>
      </c>
      <c r="E170" s="101">
        <v>13.1</v>
      </c>
      <c r="F170" s="12" t="s">
        <v>378</v>
      </c>
      <c r="G170" s="12" t="s">
        <v>394</v>
      </c>
      <c r="H170" s="12" t="s">
        <v>597</v>
      </c>
      <c r="I170" s="12" t="s">
        <v>550</v>
      </c>
      <c r="J170" s="133">
        <v>67</v>
      </c>
      <c r="K170" s="29">
        <v>43221</v>
      </c>
      <c r="L170" s="29">
        <v>44253</v>
      </c>
      <c r="M170" s="29">
        <v>45260</v>
      </c>
      <c r="N170" s="125">
        <v>16616249.49</v>
      </c>
      <c r="O170" s="125">
        <v>16509698.220000001</v>
      </c>
      <c r="P170" s="125">
        <v>14033243.470000001</v>
      </c>
      <c r="Q170" s="125">
        <v>2146260.71</v>
      </c>
      <c r="R170" s="125">
        <v>330194.03999999998</v>
      </c>
      <c r="S170" s="16">
        <v>106551.27</v>
      </c>
      <c r="T170" s="142">
        <v>8.6099999999999996E-2</v>
      </c>
      <c r="U170" s="134" t="s">
        <v>598</v>
      </c>
      <c r="V170" s="135">
        <v>5</v>
      </c>
      <c r="W170" s="16" t="e">
        <f>VLOOKUP(B171,[1]Sheet1!$A:$C,3,FALSE)</f>
        <v>#N/A</v>
      </c>
      <c r="X170" s="16">
        <v>226606.74</v>
      </c>
      <c r="Y170" s="16">
        <v>226606.74</v>
      </c>
      <c r="Z170" s="16">
        <v>192615.72899999999</v>
      </c>
    </row>
    <row r="171" spans="1:26" ht="181.5" x14ac:dyDescent="0.3">
      <c r="A171" s="13">
        <v>168</v>
      </c>
      <c r="B171" s="12">
        <v>126015</v>
      </c>
      <c r="C171" s="12">
        <v>6734</v>
      </c>
      <c r="D171" s="12">
        <v>13</v>
      </c>
      <c r="E171" s="101">
        <v>13.1</v>
      </c>
      <c r="F171" s="12" t="s">
        <v>378</v>
      </c>
      <c r="G171" s="12" t="s">
        <v>383</v>
      </c>
      <c r="H171" s="12" t="s">
        <v>599</v>
      </c>
      <c r="I171" s="12" t="s">
        <v>600</v>
      </c>
      <c r="J171" s="133">
        <v>73</v>
      </c>
      <c r="K171" s="29">
        <v>43070</v>
      </c>
      <c r="L171" s="29">
        <v>44256</v>
      </c>
      <c r="M171" s="29">
        <v>45291</v>
      </c>
      <c r="N171" s="125">
        <v>15490833.390000001</v>
      </c>
      <c r="O171" s="125">
        <v>15054349.75</v>
      </c>
      <c r="P171" s="125">
        <v>12796197.300000001</v>
      </c>
      <c r="Q171" s="125">
        <v>1957065.45</v>
      </c>
      <c r="R171" s="125">
        <v>301087</v>
      </c>
      <c r="S171" s="16">
        <v>436483.64</v>
      </c>
      <c r="T171" s="142">
        <v>6.0999999999999999E-2</v>
      </c>
      <c r="U171" s="134" t="s">
        <v>601</v>
      </c>
      <c r="V171" s="135">
        <v>5</v>
      </c>
      <c r="W171" s="16">
        <f>VLOOKUP(B172,[1]Sheet1!$A:$C,3,FALSE)</f>
        <v>29049.026601999998</v>
      </c>
      <c r="X171" s="16">
        <v>142500</v>
      </c>
      <c r="Y171" s="16">
        <v>142500</v>
      </c>
      <c r="Z171" s="16">
        <v>121125</v>
      </c>
    </row>
    <row r="172" spans="1:26" ht="409.5" x14ac:dyDescent="0.3">
      <c r="A172" s="13">
        <v>169</v>
      </c>
      <c r="B172" s="12">
        <v>125424</v>
      </c>
      <c r="C172" s="12">
        <v>6752</v>
      </c>
      <c r="D172" s="12">
        <v>13</v>
      </c>
      <c r="E172" s="101">
        <v>13.1</v>
      </c>
      <c r="F172" s="12" t="s">
        <v>378</v>
      </c>
      <c r="G172" s="12" t="s">
        <v>506</v>
      </c>
      <c r="H172" s="12" t="s">
        <v>602</v>
      </c>
      <c r="I172" s="12" t="s">
        <v>603</v>
      </c>
      <c r="J172" s="133">
        <v>68</v>
      </c>
      <c r="K172" s="29">
        <v>43221</v>
      </c>
      <c r="L172" s="29">
        <v>44260</v>
      </c>
      <c r="M172" s="29">
        <v>45291</v>
      </c>
      <c r="N172" s="125">
        <v>20127886.960000001</v>
      </c>
      <c r="O172" s="125">
        <v>20124393.120000001</v>
      </c>
      <c r="P172" s="125">
        <v>17105734.199999999</v>
      </c>
      <c r="Q172" s="125">
        <v>2616099.59</v>
      </c>
      <c r="R172" s="125">
        <v>402559.33</v>
      </c>
      <c r="S172" s="16">
        <v>3493.84</v>
      </c>
      <c r="T172" s="142" t="s">
        <v>604</v>
      </c>
      <c r="U172" s="134" t="s">
        <v>605</v>
      </c>
      <c r="V172" s="135">
        <v>5</v>
      </c>
      <c r="W172" s="16" t="e">
        <f>VLOOKUP(B173,[1]Sheet1!$A:$C,3,FALSE)</f>
        <v>#N/A</v>
      </c>
      <c r="X172" s="16">
        <v>191178.73</v>
      </c>
      <c r="Y172" s="16">
        <v>191178.73</v>
      </c>
      <c r="Z172" s="16">
        <v>162501.91700038663</v>
      </c>
    </row>
    <row r="173" spans="1:26" ht="264" x14ac:dyDescent="0.3">
      <c r="A173" s="13">
        <v>170</v>
      </c>
      <c r="B173" s="12">
        <v>125098</v>
      </c>
      <c r="C173" s="12">
        <v>6797</v>
      </c>
      <c r="D173" s="12">
        <v>13</v>
      </c>
      <c r="E173" s="101">
        <v>13.1</v>
      </c>
      <c r="F173" s="12" t="s">
        <v>378</v>
      </c>
      <c r="G173" s="12" t="s">
        <v>379</v>
      </c>
      <c r="H173" s="12" t="s">
        <v>606</v>
      </c>
      <c r="I173" s="12" t="s">
        <v>607</v>
      </c>
      <c r="J173" s="133">
        <v>86</v>
      </c>
      <c r="K173" s="29">
        <v>42614</v>
      </c>
      <c r="L173" s="29">
        <v>44277</v>
      </c>
      <c r="M173" s="29">
        <v>45230</v>
      </c>
      <c r="N173" s="125">
        <v>19701867.07</v>
      </c>
      <c r="O173" s="125">
        <v>19637896.890000001</v>
      </c>
      <c r="P173" s="125">
        <v>16692212.42</v>
      </c>
      <c r="Q173" s="125">
        <v>2552926.33</v>
      </c>
      <c r="R173" s="125">
        <v>392758.14</v>
      </c>
      <c r="S173" s="16">
        <v>63970.18</v>
      </c>
      <c r="T173" s="142">
        <v>2.06E-2</v>
      </c>
      <c r="U173" s="134" t="s">
        <v>608</v>
      </c>
      <c r="V173" s="135">
        <v>5</v>
      </c>
      <c r="W173" s="16" t="e">
        <f>VLOOKUP(B174,[1]Sheet1!$A:$C,3,FALSE)</f>
        <v>#N/A</v>
      </c>
      <c r="X173" s="16">
        <v>322057.24</v>
      </c>
      <c r="Y173" s="16">
        <v>322057.24</v>
      </c>
      <c r="Z173" s="16">
        <v>273748.65399999998</v>
      </c>
    </row>
    <row r="174" spans="1:26" ht="115.5" x14ac:dyDescent="0.3">
      <c r="A174" s="13">
        <v>171</v>
      </c>
      <c r="B174" s="12">
        <v>125653</v>
      </c>
      <c r="C174" s="12">
        <v>6781</v>
      </c>
      <c r="D174" s="12">
        <v>13</v>
      </c>
      <c r="E174" s="101">
        <v>13.1</v>
      </c>
      <c r="F174" s="12" t="s">
        <v>378</v>
      </c>
      <c r="G174" s="12" t="s">
        <v>506</v>
      </c>
      <c r="H174" s="12" t="s">
        <v>609</v>
      </c>
      <c r="I174" s="12" t="s">
        <v>595</v>
      </c>
      <c r="J174" s="133">
        <v>66</v>
      </c>
      <c r="K174" s="29">
        <v>43282</v>
      </c>
      <c r="L174" s="29">
        <v>44273</v>
      </c>
      <c r="M174" s="29">
        <v>45291</v>
      </c>
      <c r="N174" s="125">
        <v>30573896.48</v>
      </c>
      <c r="O174" s="125">
        <v>23280073.109999999</v>
      </c>
      <c r="P174" s="125">
        <v>19788062.1435</v>
      </c>
      <c r="Q174" s="125">
        <v>3026409.5043000001</v>
      </c>
      <c r="R174" s="125">
        <v>465601.47</v>
      </c>
      <c r="S174" s="16">
        <v>7293823.3700000001</v>
      </c>
      <c r="T174" s="142">
        <v>0.01</v>
      </c>
      <c r="U174" s="134" t="s">
        <v>610</v>
      </c>
      <c r="V174" s="135">
        <v>5</v>
      </c>
      <c r="W174" s="16">
        <f>VLOOKUP(B175,[1]Sheet1!$A:$C,3,FALSE)</f>
        <v>0</v>
      </c>
      <c r="X174" s="16">
        <v>2646954.9699999997</v>
      </c>
      <c r="Y174" s="16">
        <v>2646954.9700000002</v>
      </c>
      <c r="Z174" s="16">
        <v>2249911.7262305766</v>
      </c>
    </row>
    <row r="175" spans="1:26" ht="409.5" x14ac:dyDescent="0.3">
      <c r="A175" s="13">
        <v>172</v>
      </c>
      <c r="B175" s="12">
        <v>124993</v>
      </c>
      <c r="C175" s="12">
        <v>6844</v>
      </c>
      <c r="D175" s="12">
        <v>13</v>
      </c>
      <c r="E175" s="101">
        <v>13.1</v>
      </c>
      <c r="F175" s="12" t="s">
        <v>378</v>
      </c>
      <c r="G175" s="12" t="s">
        <v>379</v>
      </c>
      <c r="H175" s="12" t="s">
        <v>611</v>
      </c>
      <c r="I175" s="12" t="s">
        <v>612</v>
      </c>
      <c r="J175" s="133">
        <v>93</v>
      </c>
      <c r="K175" s="29">
        <v>42461</v>
      </c>
      <c r="L175" s="29">
        <v>44286</v>
      </c>
      <c r="M175" s="29">
        <v>45291</v>
      </c>
      <c r="N175" s="125">
        <v>31173032.539999999</v>
      </c>
      <c r="O175" s="125">
        <v>23281585.199999999</v>
      </c>
      <c r="P175" s="125">
        <v>19789347.43</v>
      </c>
      <c r="Q175" s="125">
        <v>3026606.07</v>
      </c>
      <c r="R175" s="125">
        <v>465631.7</v>
      </c>
      <c r="S175" s="16">
        <v>7891447.3399999999</v>
      </c>
      <c r="T175" s="142">
        <v>9.1399999999999995E-2</v>
      </c>
      <c r="U175" s="134" t="s">
        <v>613</v>
      </c>
      <c r="V175" s="135">
        <v>5</v>
      </c>
      <c r="W175" s="16" t="e">
        <f>VLOOKUP(B176,[1]Sheet1!$A:$C,3,FALSE)</f>
        <v>#N/A</v>
      </c>
      <c r="X175" s="16">
        <v>105492</v>
      </c>
      <c r="Y175" s="16">
        <v>105492</v>
      </c>
      <c r="Z175" s="16">
        <v>89668.2</v>
      </c>
    </row>
    <row r="176" spans="1:26" ht="231" x14ac:dyDescent="0.3">
      <c r="A176" s="13">
        <v>173</v>
      </c>
      <c r="B176" s="12">
        <v>123734</v>
      </c>
      <c r="C176" s="12">
        <v>6898</v>
      </c>
      <c r="D176" s="12">
        <v>13</v>
      </c>
      <c r="E176" s="101">
        <v>13.1</v>
      </c>
      <c r="F176" s="12" t="s">
        <v>378</v>
      </c>
      <c r="G176" s="12" t="s">
        <v>394</v>
      </c>
      <c r="H176" s="12" t="s">
        <v>614</v>
      </c>
      <c r="I176" s="12" t="s">
        <v>615</v>
      </c>
      <c r="J176" s="133">
        <v>76</v>
      </c>
      <c r="K176" s="29">
        <v>42979</v>
      </c>
      <c r="L176" s="29">
        <v>44343</v>
      </c>
      <c r="M176" s="29">
        <v>45291</v>
      </c>
      <c r="N176" s="125">
        <v>21686077.989999998</v>
      </c>
      <c r="O176" s="125">
        <v>18099875.280000001</v>
      </c>
      <c r="P176" s="125">
        <v>15698871.9</v>
      </c>
      <c r="Q176" s="125">
        <v>2401003.38</v>
      </c>
      <c r="R176" s="125">
        <v>369385.77</v>
      </c>
      <c r="S176" s="16">
        <v>3216816.94</v>
      </c>
      <c r="T176" s="142">
        <v>3.73E-2</v>
      </c>
      <c r="U176" s="134" t="s">
        <v>616</v>
      </c>
      <c r="V176" s="135">
        <v>5</v>
      </c>
      <c r="W176" s="16" t="e">
        <f>VLOOKUP(B177,[1]Sheet1!$A:$C,3,FALSE)</f>
        <v>#N/A</v>
      </c>
      <c r="X176" s="16">
        <v>711971.34</v>
      </c>
      <c r="Y176" s="16">
        <v>711971.34</v>
      </c>
      <c r="Z176" s="16">
        <v>605175.63493896206</v>
      </c>
    </row>
    <row r="177" spans="1:26" ht="82.5" x14ac:dyDescent="0.3">
      <c r="A177" s="13">
        <v>174</v>
      </c>
      <c r="B177" s="12">
        <v>125404</v>
      </c>
      <c r="C177" s="12">
        <v>6933</v>
      </c>
      <c r="D177" s="12">
        <v>13</v>
      </c>
      <c r="E177" s="101">
        <v>13.1</v>
      </c>
      <c r="F177" s="12" t="s">
        <v>378</v>
      </c>
      <c r="G177" s="12" t="s">
        <v>388</v>
      </c>
      <c r="H177" s="12" t="s">
        <v>617</v>
      </c>
      <c r="I177" s="12" t="s">
        <v>618</v>
      </c>
      <c r="J177" s="133">
        <v>73</v>
      </c>
      <c r="K177" s="29">
        <v>43070</v>
      </c>
      <c r="L177" s="29">
        <v>44344</v>
      </c>
      <c r="M177" s="29">
        <v>45291</v>
      </c>
      <c r="N177" s="125">
        <v>21663162.23</v>
      </c>
      <c r="O177" s="125">
        <v>21150717.289999999</v>
      </c>
      <c r="P177" s="125">
        <v>18345009.927000001</v>
      </c>
      <c r="Q177" s="125">
        <v>2805707.36</v>
      </c>
      <c r="R177" s="125">
        <v>431647.33</v>
      </c>
      <c r="S177" s="16">
        <v>80797.61</v>
      </c>
      <c r="T177" s="142" t="s">
        <v>619</v>
      </c>
      <c r="U177" s="134" t="s">
        <v>620</v>
      </c>
      <c r="V177" s="135">
        <v>5</v>
      </c>
      <c r="W177" s="16" t="e">
        <f>VLOOKUP(B178,[1]Sheet1!$A:$C,3,FALSE)</f>
        <v>#N/A</v>
      </c>
      <c r="X177" s="16">
        <v>82110</v>
      </c>
      <c r="Y177" s="16">
        <v>82110</v>
      </c>
      <c r="Z177" s="16">
        <v>69793.5</v>
      </c>
    </row>
    <row r="178" spans="1:26" ht="66" x14ac:dyDescent="0.3">
      <c r="A178" s="13">
        <v>175</v>
      </c>
      <c r="B178" s="12">
        <v>125546</v>
      </c>
      <c r="C178" s="12">
        <v>6903</v>
      </c>
      <c r="D178" s="12">
        <v>13</v>
      </c>
      <c r="E178" s="101">
        <v>13.1</v>
      </c>
      <c r="F178" s="12" t="s">
        <v>378</v>
      </c>
      <c r="G178" s="12" t="s">
        <v>379</v>
      </c>
      <c r="H178" s="12" t="s">
        <v>621</v>
      </c>
      <c r="I178" s="12" t="s">
        <v>429</v>
      </c>
      <c r="J178" s="133">
        <v>72</v>
      </c>
      <c r="K178" s="29">
        <v>43119</v>
      </c>
      <c r="L178" s="29">
        <v>44354</v>
      </c>
      <c r="M178" s="29">
        <v>45290</v>
      </c>
      <c r="N178" s="125">
        <v>20596559.289999999</v>
      </c>
      <c r="O178" s="125">
        <v>20596559.289999999</v>
      </c>
      <c r="P178" s="125">
        <v>17507075.420000002</v>
      </c>
      <c r="Q178" s="125">
        <v>2677552.6800000002</v>
      </c>
      <c r="R178" s="125">
        <v>411931.19</v>
      </c>
      <c r="S178" s="16">
        <v>0</v>
      </c>
      <c r="T178" s="142">
        <v>1.7899999999999999E-2</v>
      </c>
      <c r="U178" s="134" t="s">
        <v>622</v>
      </c>
      <c r="V178" s="135">
        <v>5</v>
      </c>
      <c r="W178" s="16" t="e">
        <f>VLOOKUP(B179,[1]Sheet1!$A:$C,3,FALSE)</f>
        <v>#N/A</v>
      </c>
      <c r="X178" s="16">
        <v>209208</v>
      </c>
      <c r="Y178" s="16">
        <v>209208</v>
      </c>
      <c r="Z178" s="16">
        <v>177826.8</v>
      </c>
    </row>
    <row r="179" spans="1:26" ht="115.5" x14ac:dyDescent="0.3">
      <c r="A179" s="13">
        <v>176</v>
      </c>
      <c r="B179" s="12">
        <v>125822</v>
      </c>
      <c r="C179" s="12">
        <v>6918</v>
      </c>
      <c r="D179" s="12">
        <v>13</v>
      </c>
      <c r="E179" s="101">
        <v>13.1</v>
      </c>
      <c r="F179" s="12" t="s">
        <v>378</v>
      </c>
      <c r="G179" s="12" t="s">
        <v>506</v>
      </c>
      <c r="H179" s="12" t="s">
        <v>623</v>
      </c>
      <c r="I179" s="12" t="s">
        <v>624</v>
      </c>
      <c r="J179" s="133">
        <v>69</v>
      </c>
      <c r="K179" s="29">
        <v>43132</v>
      </c>
      <c r="L179" s="29">
        <v>44350</v>
      </c>
      <c r="M179" s="29">
        <v>45230</v>
      </c>
      <c r="N179" s="125">
        <v>7889023.1399999997</v>
      </c>
      <c r="O179" s="125">
        <v>6047394.3099999996</v>
      </c>
      <c r="P179" s="125">
        <v>5140285.17</v>
      </c>
      <c r="Q179" s="125">
        <v>786161.25</v>
      </c>
      <c r="R179" s="125">
        <v>120947.89</v>
      </c>
      <c r="S179" s="16">
        <v>1841628.83</v>
      </c>
      <c r="T179" s="142" t="s">
        <v>625</v>
      </c>
      <c r="U179" s="134" t="s">
        <v>626</v>
      </c>
      <c r="V179" s="135">
        <v>5</v>
      </c>
      <c r="W179" s="16" t="e">
        <f>VLOOKUP(B180,[1]Sheet1!$A:$C,3,FALSE)</f>
        <v>#N/A</v>
      </c>
      <c r="X179" s="16">
        <v>98115.499999999985</v>
      </c>
      <c r="Y179" s="16">
        <v>98115.5</v>
      </c>
      <c r="Z179" s="16">
        <v>83398.179999999993</v>
      </c>
    </row>
    <row r="180" spans="1:26" ht="409.5" x14ac:dyDescent="0.3">
      <c r="A180" s="13">
        <v>177</v>
      </c>
      <c r="B180" s="12">
        <v>125919</v>
      </c>
      <c r="C180" s="12">
        <v>6946</v>
      </c>
      <c r="D180" s="12">
        <v>13</v>
      </c>
      <c r="E180" s="101">
        <v>13.1</v>
      </c>
      <c r="F180" s="12" t="s">
        <v>378</v>
      </c>
      <c r="G180" s="12" t="s">
        <v>394</v>
      </c>
      <c r="H180" s="12" t="s">
        <v>627</v>
      </c>
      <c r="I180" s="12" t="s">
        <v>535</v>
      </c>
      <c r="J180" s="133">
        <v>71</v>
      </c>
      <c r="K180" s="29">
        <v>43132</v>
      </c>
      <c r="L180" s="29">
        <v>44358</v>
      </c>
      <c r="M180" s="29">
        <v>45291</v>
      </c>
      <c r="N180" s="125">
        <v>22892522.170000002</v>
      </c>
      <c r="O180" s="125">
        <v>22501023.829999998</v>
      </c>
      <c r="P180" s="125">
        <v>19125870.27</v>
      </c>
      <c r="Q180" s="125">
        <v>2925133.08</v>
      </c>
      <c r="R180" s="125">
        <v>450020.48</v>
      </c>
      <c r="S180" s="16">
        <v>391498.34</v>
      </c>
      <c r="T180" s="142">
        <v>8.4199999999999997E-2</v>
      </c>
      <c r="U180" s="134" t="s">
        <v>628</v>
      </c>
      <c r="V180" s="135">
        <v>5</v>
      </c>
      <c r="W180" s="16" t="e">
        <f>VLOOKUP(B181,[1]Sheet1!$A:$C,3,FALSE)</f>
        <v>#N/A</v>
      </c>
      <c r="X180" s="16">
        <v>0</v>
      </c>
      <c r="Y180" s="16">
        <v>0</v>
      </c>
      <c r="Z180" s="16">
        <v>0</v>
      </c>
    </row>
    <row r="181" spans="1:26" ht="66" x14ac:dyDescent="0.3">
      <c r="A181" s="13">
        <v>178</v>
      </c>
      <c r="B181" s="12">
        <v>125406</v>
      </c>
      <c r="C181" s="12">
        <v>6963</v>
      </c>
      <c r="D181" s="12">
        <v>13</v>
      </c>
      <c r="E181" s="12">
        <v>13.1</v>
      </c>
      <c r="F181" s="12" t="s">
        <v>378</v>
      </c>
      <c r="G181" s="12" t="s">
        <v>388</v>
      </c>
      <c r="H181" s="12" t="s">
        <v>629</v>
      </c>
      <c r="I181" s="12" t="s">
        <v>390</v>
      </c>
      <c r="J181" s="133">
        <v>69</v>
      </c>
      <c r="K181" s="29">
        <v>43209</v>
      </c>
      <c r="L181" s="29">
        <v>44362</v>
      </c>
      <c r="M181" s="29">
        <v>45291</v>
      </c>
      <c r="N181" s="125">
        <v>26399481.899999999</v>
      </c>
      <c r="O181" s="125">
        <v>23271978.329999998</v>
      </c>
      <c r="P181" s="125">
        <v>19781181.580499999</v>
      </c>
      <c r="Q181" s="125">
        <v>3025357.22</v>
      </c>
      <c r="R181" s="125">
        <v>465439.53</v>
      </c>
      <c r="S181" s="16">
        <v>3127503.57</v>
      </c>
      <c r="T181" s="142" t="s">
        <v>630</v>
      </c>
      <c r="U181" s="166" t="s">
        <v>631</v>
      </c>
      <c r="V181" s="135">
        <v>5</v>
      </c>
      <c r="W181" s="16" t="e">
        <f>VLOOKUP(B182,[1]Sheet1!$A:$C,3,FALSE)</f>
        <v>#N/A</v>
      </c>
      <c r="X181" s="16">
        <v>83703.759999999995</v>
      </c>
      <c r="Y181" s="16">
        <v>83703.759999999995</v>
      </c>
      <c r="Z181" s="16">
        <v>71148.197503332369</v>
      </c>
    </row>
    <row r="182" spans="1:26" ht="409.5" x14ac:dyDescent="0.3">
      <c r="A182" s="13">
        <v>179</v>
      </c>
      <c r="B182" s="12">
        <v>123205</v>
      </c>
      <c r="C182" s="12">
        <v>7070</v>
      </c>
      <c r="D182" s="12">
        <v>13</v>
      </c>
      <c r="E182" s="12">
        <v>13.1</v>
      </c>
      <c r="F182" s="12" t="s">
        <v>378</v>
      </c>
      <c r="G182" s="12" t="s">
        <v>379</v>
      </c>
      <c r="H182" s="12" t="s">
        <v>632</v>
      </c>
      <c r="I182" s="12" t="s">
        <v>415</v>
      </c>
      <c r="J182" s="133">
        <v>70</v>
      </c>
      <c r="K182" s="29">
        <v>43160</v>
      </c>
      <c r="L182" s="29">
        <v>44425</v>
      </c>
      <c r="M182" s="29">
        <v>45291</v>
      </c>
      <c r="N182" s="125">
        <v>11720058.640000001</v>
      </c>
      <c r="O182" s="125">
        <v>11592135.92</v>
      </c>
      <c r="P182" s="125">
        <v>9853315.5199999996</v>
      </c>
      <c r="Q182" s="125">
        <v>1506977.66</v>
      </c>
      <c r="R182" s="125">
        <v>231842.74</v>
      </c>
      <c r="S182" s="16">
        <v>127922.72</v>
      </c>
      <c r="T182" s="142">
        <v>1.66E-2</v>
      </c>
      <c r="U182" s="167" t="s">
        <v>633</v>
      </c>
      <c r="V182" s="135">
        <v>5</v>
      </c>
      <c r="W182" s="16" t="e">
        <f>VLOOKUP(B183,[1]Sheet1!$A:$C,3,FALSE)</f>
        <v>#N/A</v>
      </c>
      <c r="X182" s="16">
        <v>200038.75</v>
      </c>
      <c r="Y182" s="16">
        <v>200038.75</v>
      </c>
      <c r="Z182" s="16">
        <v>170032.9375</v>
      </c>
    </row>
    <row r="183" spans="1:26" ht="66" x14ac:dyDescent="0.3">
      <c r="A183" s="13">
        <v>180</v>
      </c>
      <c r="B183" s="12">
        <v>126672</v>
      </c>
      <c r="C183" s="12">
        <v>7069</v>
      </c>
      <c r="D183" s="12">
        <v>13</v>
      </c>
      <c r="E183" s="12">
        <v>13.1</v>
      </c>
      <c r="F183" s="12" t="s">
        <v>378</v>
      </c>
      <c r="G183" s="12" t="s">
        <v>506</v>
      </c>
      <c r="H183" s="12" t="s">
        <v>634</v>
      </c>
      <c r="I183" s="12" t="s">
        <v>624</v>
      </c>
      <c r="J183" s="133">
        <v>75</v>
      </c>
      <c r="K183" s="29">
        <v>43009</v>
      </c>
      <c r="L183" s="29">
        <v>44424</v>
      </c>
      <c r="M183" s="29">
        <v>45291</v>
      </c>
      <c r="N183" s="125">
        <v>11329889.560000001</v>
      </c>
      <c r="O183" s="125">
        <v>11179488.24</v>
      </c>
      <c r="P183" s="125">
        <v>9502565.0099999998</v>
      </c>
      <c r="Q183" s="125">
        <v>1453333.45</v>
      </c>
      <c r="R183" s="125">
        <v>223589.78</v>
      </c>
      <c r="S183" s="16">
        <v>150401.32</v>
      </c>
      <c r="T183" s="142">
        <v>3.2000000000000002E-3</v>
      </c>
      <c r="U183" s="167" t="s">
        <v>635</v>
      </c>
      <c r="V183" s="135">
        <v>5</v>
      </c>
      <c r="W183" s="16" t="e">
        <v>#N/A</v>
      </c>
      <c r="X183" s="16">
        <v>749975.54</v>
      </c>
      <c r="Y183" s="16">
        <v>749975.54</v>
      </c>
      <c r="Z183" s="16">
        <v>637479.21388220612</v>
      </c>
    </row>
    <row r="184" spans="1:26" ht="280.5" x14ac:dyDescent="0.3">
      <c r="A184" s="13">
        <v>181</v>
      </c>
      <c r="B184" s="12">
        <v>123741</v>
      </c>
      <c r="C184" s="12">
        <v>6919</v>
      </c>
      <c r="D184" s="12">
        <v>13</v>
      </c>
      <c r="E184" s="12">
        <v>13.1</v>
      </c>
      <c r="F184" s="12" t="s">
        <v>378</v>
      </c>
      <c r="G184" s="12" t="s">
        <v>506</v>
      </c>
      <c r="H184" s="12" t="s">
        <v>636</v>
      </c>
      <c r="I184" s="12" t="s">
        <v>637</v>
      </c>
      <c r="J184" s="133">
        <v>82</v>
      </c>
      <c r="K184" s="29">
        <v>42781</v>
      </c>
      <c r="L184" s="29">
        <v>44350</v>
      </c>
      <c r="M184" s="29">
        <v>45260</v>
      </c>
      <c r="N184" s="125">
        <v>11097667.869999999</v>
      </c>
      <c r="O184" s="125">
        <v>10990490.1</v>
      </c>
      <c r="P184" s="125">
        <v>9341916.5999999996</v>
      </c>
      <c r="Q184" s="125">
        <v>1428763.64</v>
      </c>
      <c r="R184" s="125">
        <v>219809.86</v>
      </c>
      <c r="S184" s="16">
        <v>107177.77</v>
      </c>
      <c r="T184" s="142">
        <v>0.1321</v>
      </c>
      <c r="U184" s="167" t="s">
        <v>638</v>
      </c>
      <c r="V184" s="135">
        <v>5</v>
      </c>
      <c r="W184" s="16">
        <v>1752.4021130000001</v>
      </c>
      <c r="X184" s="16">
        <v>8487.0299999999988</v>
      </c>
      <c r="Y184" s="16">
        <v>8487.0299999999988</v>
      </c>
      <c r="Z184" s="16">
        <v>5940.92</v>
      </c>
    </row>
    <row r="185" spans="1:26" ht="132" x14ac:dyDescent="0.3">
      <c r="A185" s="13">
        <v>182</v>
      </c>
      <c r="B185" s="12">
        <v>126351</v>
      </c>
      <c r="C185" s="12">
        <v>4786</v>
      </c>
      <c r="D185" s="12">
        <v>8</v>
      </c>
      <c r="E185" s="12" t="s">
        <v>99</v>
      </c>
      <c r="F185" s="12" t="s">
        <v>378</v>
      </c>
      <c r="G185" s="12" t="s">
        <v>388</v>
      </c>
      <c r="H185" s="12" t="s">
        <v>639</v>
      </c>
      <c r="I185" s="12" t="s">
        <v>390</v>
      </c>
      <c r="J185" s="133">
        <v>68</v>
      </c>
      <c r="K185" s="29">
        <v>43251</v>
      </c>
      <c r="L185" s="29">
        <v>43733</v>
      </c>
      <c r="M185" s="29">
        <v>45291</v>
      </c>
      <c r="N185" s="125">
        <v>11339458</v>
      </c>
      <c r="O185" s="125">
        <v>10679339.560000001</v>
      </c>
      <c r="P185" s="125">
        <v>7475537.71</v>
      </c>
      <c r="Q185" s="125">
        <v>2990215.07</v>
      </c>
      <c r="R185" s="125">
        <v>213586.78</v>
      </c>
      <c r="S185" s="16">
        <v>660118.43999999994</v>
      </c>
      <c r="T185" s="142">
        <v>2.1499999999999998E-2</v>
      </c>
      <c r="U185" s="167" t="s">
        <v>640</v>
      </c>
      <c r="V185" s="135">
        <v>5</v>
      </c>
      <c r="W185" s="16">
        <f>VLOOKUP(B186,[1]Sheet1!$A:$C,3,FALSE)</f>
        <v>303502.84267300001</v>
      </c>
      <c r="X185" s="16">
        <v>1494211.1600000001</v>
      </c>
      <c r="Y185" s="16">
        <v>1494211.1600000001</v>
      </c>
      <c r="Z185" s="16">
        <v>1270079.49</v>
      </c>
    </row>
    <row r="186" spans="1:26" ht="346.5" x14ac:dyDescent="0.3">
      <c r="A186" s="13">
        <v>183</v>
      </c>
      <c r="B186" s="38">
        <v>123123</v>
      </c>
      <c r="C186" s="38">
        <v>4363</v>
      </c>
      <c r="D186" s="38">
        <v>13</v>
      </c>
      <c r="E186" s="38">
        <v>13.1</v>
      </c>
      <c r="F186" s="38" t="s">
        <v>378</v>
      </c>
      <c r="G186" s="38" t="s">
        <v>506</v>
      </c>
      <c r="H186" s="38" t="s">
        <v>641</v>
      </c>
      <c r="I186" s="38" t="s">
        <v>642</v>
      </c>
      <c r="J186" s="168">
        <v>73</v>
      </c>
      <c r="K186" s="169">
        <v>43070</v>
      </c>
      <c r="L186" s="169">
        <v>43613</v>
      </c>
      <c r="M186" s="169">
        <v>45291</v>
      </c>
      <c r="N186" s="40">
        <v>9448555</v>
      </c>
      <c r="O186" s="40">
        <v>8423492.0800000001</v>
      </c>
      <c r="P186" s="40">
        <v>7159968.29</v>
      </c>
      <c r="Q186" s="40">
        <v>1095053.8799999999</v>
      </c>
      <c r="R186" s="40">
        <v>168469.91</v>
      </c>
      <c r="S186" s="40">
        <v>1025063</v>
      </c>
      <c r="T186" s="41">
        <v>0.17169999999999999</v>
      </c>
      <c r="U186" s="170" t="s">
        <v>643</v>
      </c>
      <c r="V186" s="5">
        <v>5</v>
      </c>
      <c r="W186" s="16">
        <f>VLOOKUP(B187,[1]Sheet1!$A:$C,3,FALSE)</f>
        <v>51454.896078999998</v>
      </c>
      <c r="X186" s="16">
        <v>240140</v>
      </c>
      <c r="Y186" s="16">
        <v>240140</v>
      </c>
      <c r="Z186" s="16">
        <v>192112</v>
      </c>
    </row>
    <row r="187" spans="1:26" ht="264" x14ac:dyDescent="0.3">
      <c r="A187" s="13">
        <v>184</v>
      </c>
      <c r="B187" s="12">
        <v>115223</v>
      </c>
      <c r="C187" s="12">
        <v>1907</v>
      </c>
      <c r="D187" s="12">
        <v>3</v>
      </c>
      <c r="E187" s="12" t="s">
        <v>393</v>
      </c>
      <c r="F187" s="12" t="s">
        <v>644</v>
      </c>
      <c r="G187" s="12" t="s">
        <v>645</v>
      </c>
      <c r="H187" s="12" t="s">
        <v>646</v>
      </c>
      <c r="I187" s="12" t="s">
        <v>647</v>
      </c>
      <c r="J187" s="12">
        <v>43</v>
      </c>
      <c r="K187" s="171">
        <v>43214</v>
      </c>
      <c r="L187" s="171">
        <v>43214</v>
      </c>
      <c r="M187" s="171">
        <v>43830</v>
      </c>
      <c r="N187" s="125">
        <v>5576675.0099999998</v>
      </c>
      <c r="O187" s="125">
        <v>5330221.0199999996</v>
      </c>
      <c r="P187" s="125">
        <v>4264176.82</v>
      </c>
      <c r="Q187" s="12">
        <v>0</v>
      </c>
      <c r="R187" s="125">
        <v>1066044.2</v>
      </c>
      <c r="S187" s="125">
        <v>246453.99</v>
      </c>
      <c r="T187" s="142">
        <v>2.4400000000000002E-2</v>
      </c>
      <c r="U187" s="172" t="s">
        <v>648</v>
      </c>
      <c r="V187" s="154">
        <v>5</v>
      </c>
      <c r="W187" s="16">
        <f>VLOOKUP(B188,[1]Sheet1!$A:$C,3,FALSE)</f>
        <v>48579.919039000008</v>
      </c>
      <c r="X187" s="16">
        <v>240310.59000000003</v>
      </c>
      <c r="Y187" s="16">
        <v>240310.59</v>
      </c>
      <c r="Z187" s="16">
        <v>192248.47200000001</v>
      </c>
    </row>
    <row r="188" spans="1:26" ht="409.5" x14ac:dyDescent="0.3">
      <c r="A188" s="13">
        <v>185</v>
      </c>
      <c r="B188" s="12">
        <v>126964</v>
      </c>
      <c r="C188" s="12">
        <v>6756</v>
      </c>
      <c r="D188" s="12">
        <v>3</v>
      </c>
      <c r="E188" s="12" t="s">
        <v>82</v>
      </c>
      <c r="F188" s="12" t="s">
        <v>644</v>
      </c>
      <c r="G188" s="12" t="s">
        <v>649</v>
      </c>
      <c r="H188" s="12" t="s">
        <v>650</v>
      </c>
      <c r="I188" s="12" t="s">
        <v>651</v>
      </c>
      <c r="J188" s="12">
        <v>67</v>
      </c>
      <c r="K188" s="171">
        <v>44260</v>
      </c>
      <c r="L188" s="171">
        <v>44260</v>
      </c>
      <c r="M188" s="171">
        <v>45230</v>
      </c>
      <c r="N188" s="125">
        <v>5809210.6200000001</v>
      </c>
      <c r="O188" s="125">
        <v>5695764.5599999996</v>
      </c>
      <c r="P188" s="125">
        <v>4556611.6399999997</v>
      </c>
      <c r="Q188" s="125">
        <v>1025237.64</v>
      </c>
      <c r="R188" s="125">
        <v>113446.06</v>
      </c>
      <c r="S188" s="12">
        <v>0</v>
      </c>
      <c r="T188" s="142">
        <v>2.92E-2</v>
      </c>
      <c r="U188" s="173" t="s">
        <v>652</v>
      </c>
      <c r="V188" s="43" t="s">
        <v>141</v>
      </c>
      <c r="W188" s="179" t="e">
        <f>SUBTOTAL(9,W4:W187)</f>
        <v>#N/A</v>
      </c>
      <c r="X188" s="179">
        <f>SUBTOTAL(9,X4:X187)</f>
        <v>664549891.82200015</v>
      </c>
      <c r="Y188" s="179">
        <f>SUBTOTAL(9,Y4:Y187)</f>
        <v>664191020.830971</v>
      </c>
      <c r="Z188" s="179">
        <f>SUBTOTAL(9,Z4:Z187)</f>
        <v>559413967.59708285</v>
      </c>
    </row>
    <row r="189" spans="1:26" x14ac:dyDescent="0.3">
      <c r="N189" s="174">
        <f t="shared" ref="N189:S189" si="1">SUBTOTAL(9,N4:N188)</f>
        <v>5650973339.7999954</v>
      </c>
      <c r="O189" s="174">
        <f t="shared" si="1"/>
        <v>4976155955.0800037</v>
      </c>
      <c r="P189" s="174">
        <f t="shared" si="1"/>
        <v>4191426581.0454993</v>
      </c>
      <c r="Q189" s="174">
        <f t="shared" si="1"/>
        <v>681174996.34210062</v>
      </c>
      <c r="R189" s="174">
        <f t="shared" si="1"/>
        <v>129400517.64999999</v>
      </c>
      <c r="S189" s="174">
        <f t="shared" si="1"/>
        <v>667581179.92999995</v>
      </c>
    </row>
    <row r="190" spans="1:26" x14ac:dyDescent="0.3">
      <c r="O190" s="175"/>
      <c r="Q190" s="175"/>
    </row>
    <row r="191" spans="1:26" x14ac:dyDescent="0.3">
      <c r="A191" s="176"/>
      <c r="B191" s="176"/>
    </row>
    <row r="192" spans="1:26" x14ac:dyDescent="0.3">
      <c r="A192" s="177"/>
      <c r="B192" s="176"/>
    </row>
    <row r="193" spans="1:2" x14ac:dyDescent="0.3">
      <c r="A193" s="177"/>
      <c r="B193" s="176"/>
    </row>
    <row r="194" spans="1:2" x14ac:dyDescent="0.3">
      <c r="A194" s="177"/>
      <c r="B194" s="176"/>
    </row>
    <row r="195" spans="1:2" x14ac:dyDescent="0.3">
      <c r="A195" s="177"/>
      <c r="B195" s="176"/>
    </row>
    <row r="196" spans="1:2" x14ac:dyDescent="0.3">
      <c r="A196" s="177"/>
      <c r="B196" s="176"/>
    </row>
    <row r="197" spans="1:2" x14ac:dyDescent="0.3">
      <c r="A197" s="177"/>
      <c r="B197" s="176"/>
    </row>
    <row r="198" spans="1:2" x14ac:dyDescent="0.3">
      <c r="A198" s="177"/>
      <c r="B198" s="176"/>
    </row>
    <row r="199" spans="1:2" x14ac:dyDescent="0.3">
      <c r="A199" s="177"/>
      <c r="B199" s="176"/>
    </row>
    <row r="200" spans="1:2" x14ac:dyDescent="0.3">
      <c r="A200" s="177"/>
      <c r="B200" s="176"/>
    </row>
  </sheetData>
  <sheetProtection algorithmName="SHA-512" hashValue="Oa8YHCoLRTJvkwTxSZGzAW1/C7dl0Lt+1Sl3KGP1VcWyq/R2FKq8esdVW55KcAx9iLYBoe3b5k8Clmt9CMFGmQ==" saltValue="4OLbBMo4AsHsDmD7lGOQLg==" spinCount="100000" sheet="1" objects="1" scenarios="1" selectLockedCells="1" selectUnlockedCells="1"/>
  <autoFilter ref="A3:Z188" xr:uid="{1753731F-BF42-4704-A686-BA8924713DF7}"/>
  <mergeCells count="3">
    <mergeCell ref="A2:M2"/>
    <mergeCell ref="N2:S2"/>
    <mergeCell ref="X2:Z2"/>
  </mergeCells>
  <conditionalFormatting sqref="B9:B10">
    <cfRule type="duplicateValues" dxfId="19" priority="20"/>
  </conditionalFormatting>
  <conditionalFormatting sqref="B11">
    <cfRule type="duplicateValues" dxfId="18" priority="18"/>
  </conditionalFormatting>
  <conditionalFormatting sqref="B12">
    <cfRule type="duplicateValues" dxfId="17" priority="17"/>
  </conditionalFormatting>
  <conditionalFormatting sqref="B13">
    <cfRule type="duplicateValues" dxfId="16" priority="16"/>
  </conditionalFormatting>
  <conditionalFormatting sqref="B14">
    <cfRule type="duplicateValues" dxfId="15" priority="15"/>
  </conditionalFormatting>
  <conditionalFormatting sqref="B15">
    <cfRule type="duplicateValues" dxfId="14" priority="14"/>
  </conditionalFormatting>
  <conditionalFormatting sqref="B17">
    <cfRule type="duplicateValues" dxfId="13" priority="13"/>
  </conditionalFormatting>
  <conditionalFormatting sqref="B22:B23">
    <cfRule type="duplicateValues" dxfId="12" priority="12"/>
  </conditionalFormatting>
  <conditionalFormatting sqref="B24 B16 B18:B21">
    <cfRule type="duplicateValues" dxfId="11" priority="11"/>
  </conditionalFormatting>
  <conditionalFormatting sqref="B24:B58 B14:B21">
    <cfRule type="duplicateValues" dxfId="10" priority="10"/>
  </conditionalFormatting>
  <conditionalFormatting sqref="B24:B58 B16 B18:B21">
    <cfRule type="duplicateValues" dxfId="9" priority="9"/>
  </conditionalFormatting>
  <conditionalFormatting sqref="B25:B58">
    <cfRule type="duplicateValues" dxfId="8" priority="8"/>
  </conditionalFormatting>
  <conditionalFormatting sqref="B186">
    <cfRule type="duplicateValues" dxfId="7" priority="3"/>
    <cfRule type="duplicateValues" dxfId="6" priority="4"/>
    <cfRule type="duplicateValues" dxfId="5" priority="5"/>
    <cfRule type="duplicateValues" dxfId="4" priority="6"/>
    <cfRule type="duplicateValues" dxfId="3" priority="7"/>
  </conditionalFormatting>
  <conditionalFormatting sqref="C22:C23">
    <cfRule type="duplicateValues" dxfId="2" priority="1"/>
    <cfRule type="duplicateValues" dxfId="1" priority="2"/>
  </conditionalFormatting>
  <conditionalFormatting sqref="B9:B58">
    <cfRule type="duplicateValues" dxfId="0" priority="39"/>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Nefunctionale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Voicu</dc:creator>
  <cp:lastModifiedBy>Lucia Baicoianu</cp:lastModifiedBy>
  <dcterms:created xsi:type="dcterms:W3CDTF">2023-07-07T11:16:03Z</dcterms:created>
  <dcterms:modified xsi:type="dcterms:W3CDTF">2023-07-28T12:02:23Z</dcterms:modified>
</cp:coreProperties>
</file>